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tsuyuki.harima\Downloads\"/>
    </mc:Choice>
  </mc:AlternateContent>
  <xr:revisionPtr revIDLastSave="0" documentId="13_ncr:1_{7A4B2128-C408-4B04-8BF8-A918791D50DC}" xr6:coauthVersionLast="47" xr6:coauthVersionMax="47" xr10:uidLastSave="{00000000-0000-0000-0000-000000000000}"/>
  <bookViews>
    <workbookView xWindow="828" yWindow="180" windowWidth="21600" windowHeight="12084" xr2:uid="{C4660E8D-657E-47E2-ADE0-A9E9DAB6A4E9}"/>
  </bookViews>
  <sheets>
    <sheet name="CRK-10パドルジャック配線" sheetId="9" r:id="rId1"/>
    <sheet name="QP-7送信機にAM変調をかける" sheetId="13" r:id="rId2"/>
    <sheet name="AD9850＋Arduinoで作るDDS VFO" sheetId="14" r:id="rId3"/>
    <sheet name="ArduinoでLCD表示（LiquidCrystal）" sheetId="15" r:id="rId4"/>
    <sheet name="CS-40V最終調整箇所" sheetId="16" r:id="rId5"/>
    <sheet name="秋月お楽しみ袋の中身" sheetId="17" r:id="rId6"/>
    <sheet name="予算・実績" sheetId="5" r:id="rId7"/>
    <sheet name="AF-LPFのロータリースイッチ配線" sheetId="21" r:id="rId8"/>
    <sheet name="リニアアンプ考察（放熱）" sheetId="18" r:id="rId9"/>
    <sheet name="4対1バイファイラ巻きによるインピーダンス変換の原理" sheetId="19" r:id="rId10"/>
    <sheet name="TR-3600のFズレ" sheetId="12" r:id="rId11"/>
    <sheet name="自宅アンテナ計画" sheetId="11" r:id="rId12"/>
    <sheet name="12Vバッテリーの選択肢とメリデメ" sheetId="1" r:id="rId13"/>
    <sheet name="７MHz ANT切り替え方式" sheetId="7" r:id="rId14"/>
    <sheet name="電鍵の仕組み（電極）" sheetId="8" r:id="rId15"/>
    <sheet name="QP-7C購入見積" sheetId="6" r:id="rId16"/>
    <sheet name="モールス符号" sheetId="10" r:id="rId17"/>
    <sheet name="CS-40V不具合箇所" sheetId="20" r:id="rId18"/>
    <sheet name="RasPiPico オシロスコープ" sheetId="24" r:id="rId1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" i="18" l="1"/>
  <c r="F42" i="18"/>
  <c r="C128" i="5"/>
  <c r="C127" i="5"/>
  <c r="C125" i="5"/>
  <c r="C126" i="5" s="1"/>
  <c r="C124" i="5"/>
  <c r="C123" i="5"/>
  <c r="C122" i="5"/>
  <c r="C79" i="5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77" i="5"/>
  <c r="C78" i="5" s="1"/>
  <c r="C71" i="5"/>
  <c r="C72" i="5" s="1"/>
  <c r="C73" i="5" s="1"/>
  <c r="C74" i="5" s="1"/>
  <c r="C75" i="5" s="1"/>
  <c r="C76" i="5" s="1"/>
  <c r="C67" i="5"/>
  <c r="C68" i="5" s="1"/>
  <c r="C69" i="5" s="1"/>
  <c r="C70" i="5" s="1"/>
  <c r="C59" i="5"/>
  <c r="C60" i="5" s="1"/>
  <c r="C61" i="5" s="1"/>
  <c r="C62" i="5" s="1"/>
  <c r="C63" i="5" s="1"/>
  <c r="C64" i="5" s="1"/>
  <c r="C65" i="5" s="1"/>
  <c r="C66" i="5" s="1"/>
  <c r="C58" i="5"/>
  <c r="C57" i="5"/>
  <c r="C56" i="5"/>
  <c r="C55" i="5"/>
  <c r="C54" i="5"/>
  <c r="C53" i="5"/>
  <c r="C52" i="5"/>
  <c r="C51" i="5"/>
  <c r="C28" i="5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19" i="5"/>
  <c r="C20" i="5" s="1"/>
  <c r="C21" i="5" s="1"/>
  <c r="C22" i="5" s="1"/>
  <c r="C23" i="5" s="1"/>
  <c r="C24" i="5" s="1"/>
  <c r="C25" i="5" s="1"/>
  <c r="C26" i="5" s="1"/>
  <c r="C27" i="5" s="1"/>
  <c r="C14" i="5"/>
  <c r="C15" i="5" s="1"/>
  <c r="C16" i="5" s="1"/>
  <c r="C17" i="5" s="1"/>
  <c r="C18" i="5" s="1"/>
  <c r="C13" i="5"/>
  <c r="C12" i="5"/>
  <c r="C11" i="5"/>
  <c r="C3" i="5"/>
  <c r="C4" i="5" s="1"/>
  <c r="C5" i="5" s="1"/>
  <c r="C6" i="5" s="1"/>
  <c r="C7" i="5" s="1"/>
  <c r="C8" i="5" s="1"/>
  <c r="C9" i="5" s="1"/>
  <c r="C10" i="5" s="1"/>
  <c r="G2" i="6"/>
  <c r="G3" i="6" s="1"/>
  <c r="G4" i="6" s="1"/>
  <c r="C3" i="6"/>
  <c r="C4" i="6" s="1"/>
  <c r="C5" i="6" s="1"/>
  <c r="C6" i="6" s="1"/>
  <c r="C7" i="6" s="1"/>
  <c r="C8" i="6" s="1"/>
  <c r="C9" i="6" s="1"/>
  <c r="G8" i="1"/>
  <c r="J8" i="1" s="1"/>
  <c r="H8" i="1"/>
  <c r="G7" i="1"/>
  <c r="J7" i="1" s="1"/>
  <c r="H7" i="1"/>
  <c r="C2" i="5"/>
  <c r="C21" i="1"/>
  <c r="G6" i="1"/>
  <c r="J6" i="1" s="1"/>
  <c r="H6" i="1"/>
  <c r="H5" i="1"/>
  <c r="G5" i="1"/>
  <c r="J5" i="1" s="1"/>
  <c r="H4" i="1"/>
  <c r="G4" i="1"/>
  <c r="I4" i="1" s="1"/>
  <c r="H3" i="1"/>
  <c r="H2" i="1"/>
  <c r="G3" i="1"/>
  <c r="I3" i="1" s="1"/>
  <c r="G2" i="1"/>
  <c r="J2" i="1" s="1"/>
  <c r="I8" i="1" l="1"/>
  <c r="I7" i="1"/>
  <c r="J4" i="1"/>
  <c r="J3" i="1"/>
  <c r="I5" i="1"/>
  <c r="I6" i="1"/>
  <c r="I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播磨克幸</author>
  </authors>
  <commentList>
    <comment ref="AM13" authorId="0" shapeId="0" xr:uid="{6B9D103C-2927-442E-80E7-2997C7F5A343}">
      <text>
        <r>
          <rPr>
            <b/>
            <sz val="9"/>
            <color indexed="81"/>
            <rFont val="MS P ゴシック"/>
            <family val="3"/>
            <charset val="128"/>
          </rPr>
          <t>2SC1815</t>
        </r>
      </text>
    </comment>
  </commentList>
</comments>
</file>

<file path=xl/sharedStrings.xml><?xml version="1.0" encoding="utf-8"?>
<sst xmlns="http://schemas.openxmlformats.org/spreadsheetml/2006/main" count="455" uniqueCount="393">
  <si>
    <t>受信時電流(mA)</t>
    <rPh sb="0" eb="2">
      <t>ジュシン</t>
    </rPh>
    <rPh sb="2" eb="3">
      <t>ジ</t>
    </rPh>
    <rPh sb="3" eb="5">
      <t>デンリュウ</t>
    </rPh>
    <phoneticPr fontId="1"/>
  </si>
  <si>
    <t>送信時電流(mA)</t>
    <rPh sb="0" eb="2">
      <t>ソウシン</t>
    </rPh>
    <rPh sb="2" eb="3">
      <t>ジ</t>
    </rPh>
    <rPh sb="3" eb="5">
      <t>デンリュウ</t>
    </rPh>
    <phoneticPr fontId="1"/>
  </si>
  <si>
    <t>鉛蓄電池</t>
    <rPh sb="0" eb="1">
      <t>ナマリ</t>
    </rPh>
    <rPh sb="1" eb="4">
      <t>チクデンチ</t>
    </rPh>
    <phoneticPr fontId="1"/>
  </si>
  <si>
    <t>価格</t>
    <rPh sb="0" eb="2">
      <t>カカク</t>
    </rPh>
    <phoneticPr fontId="1"/>
  </si>
  <si>
    <t>容量(mAh)</t>
    <rPh sb="0" eb="2">
      <t>ヨウリョウ</t>
    </rPh>
    <phoneticPr fontId="1"/>
  </si>
  <si>
    <t>URL</t>
    <phoneticPr fontId="1"/>
  </si>
  <si>
    <t>受信時使用可能時間</t>
    <rPh sb="0" eb="2">
      <t>ジュシン</t>
    </rPh>
    <rPh sb="2" eb="3">
      <t>ジ</t>
    </rPh>
    <rPh sb="3" eb="5">
      <t>シヨウ</t>
    </rPh>
    <rPh sb="5" eb="7">
      <t>カノウ</t>
    </rPh>
    <rPh sb="7" eb="9">
      <t>ジカン</t>
    </rPh>
    <phoneticPr fontId="1"/>
  </si>
  <si>
    <t>送信時使用可能時間</t>
    <rPh sb="0" eb="2">
      <t>ソウシン</t>
    </rPh>
    <rPh sb="2" eb="3">
      <t>ジ</t>
    </rPh>
    <rPh sb="3" eb="5">
      <t>シヨウ</t>
    </rPh>
    <rPh sb="5" eb="7">
      <t>カノウ</t>
    </rPh>
    <rPh sb="7" eb="9">
      <t>ジカン</t>
    </rPh>
    <phoneticPr fontId="1"/>
  </si>
  <si>
    <t>本体重量(g)</t>
    <rPh sb="0" eb="2">
      <t>ホンタイ</t>
    </rPh>
    <rPh sb="2" eb="4">
      <t>ジュウリョウ</t>
    </rPh>
    <phoneticPr fontId="1"/>
  </si>
  <si>
    <t xml:space="preserve">モバイルバッテリー </t>
    <phoneticPr fontId="1"/>
  </si>
  <si>
    <t>https://www.amazon.co.jp/dp/B09B7CSVNF/?coliid=I13L3LL83NTG4T&amp;colid=3GFFRNS0249QC&amp;psc=1&amp;ref_=lv_ov_lig_dp_it</t>
    <phoneticPr fontId="1"/>
  </si>
  <si>
    <t>https://www.amazon.co.jp/dp/B087R43FWK/?coliid=I1R6UUQ7598Y9O&amp;colid=3GFFRNS0249QC&amp;psc=1&amp;ref_=lv_ov_lig_dp_it</t>
    <phoneticPr fontId="1"/>
  </si>
  <si>
    <t>https://akizukidenshi.com/catalog/g/gB-06743/</t>
    <phoneticPr fontId="1"/>
  </si>
  <si>
    <t>充電器 890円 https://www.amazon.co.jp/%E8%BB%8A-%E3%83%88%E3%83%A9%E3%83%83%E3%82%AF-%E3%82%AA%E3%83%BC%E3%83%88%E3%83%90%E3%82%A4-%E6%B1%8E%E7%94%A8-%E3%83%90%E3%83%83%E3%83%86%E3%83%AA%E3%83%BC%E5%85%85%E9%9B%BB%E5%99%A8-%E3%82%AA%E3%83%BC%E3%83%88%E3%83%90%E3%82%A4%E3%83%90%E3%83%83%E3%83%86%E3%83%AA%E3%83%BC%E3%83%81%E3%83%A3%E3%83%BC%E3%82%B8%E3%83%A3%E3%83%BC-%E3%82%AB%E3%83%BC%E3%83%90%E3%83%83%E3%83%86%E3%83%AA%E3%83%BC-%E3%83%A1%E3%83%B3%E3%83%86%E3%83%8A%E3%83%B3%E3%82%B9%E7%94%A8%E5%93%81/dp/B06XZ9P8PC/ref=asc_df_B06XZ9P8PC/?tag=jpgo-22&amp;linkCode=df0&amp;hvadid=282049786553&amp;hvpos=&amp;hvnetw=g&amp;hvrand=10938487850717304756&amp;hvpone=&amp;hvptwo=&amp;hvqmt=&amp;hvdev=c&amp;hvdvcmdl=&amp;hvlocint=&amp;hvlocphy=1009221&amp;hvtargid=pla-524293481245&amp;psc=1</t>
  </si>
  <si>
    <t>https://akizukidenshi.com/catalog/g/gB-00940/</t>
  </si>
  <si>
    <t>CRK-10</t>
    <phoneticPr fontId="1"/>
  </si>
  <si>
    <t>鉛蓄電池の場合</t>
    <rPh sb="0" eb="4">
      <t>ナマリチクデンチ</t>
    </rPh>
    <rPh sb="5" eb="7">
      <t>バアイ</t>
    </rPh>
    <phoneticPr fontId="1"/>
  </si>
  <si>
    <t>14500リチウム電池</t>
    <phoneticPr fontId="1"/>
  </si>
  <si>
    <t>http://jl1kra.sakura.ne.jp/13TR.html</t>
  </si>
  <si>
    <t>13TR</t>
    <phoneticPr fontId="1"/>
  </si>
  <si>
    <t>DCコード 1380円（自作してもOK 100円くらいでできる）https://item.rakuten.co.jp/auc-hanna/hd-dc705/?scid=af_pc_etc&amp;sc2id=af_113_0_10001868&amp;icm_cid=15280841423&amp;iasid=wem_icbs_&amp;icm_agid=124991571490&amp;icm_acid=255-776-8501&amp;gclid=CjwKCAjw9LSSBhBsEiwAKtf0n35nEX7XxYPYm_outQLhEYTohtEJMyRyoaUocspTncYueLNnhP42YhoCd2IQAvD_BwE</t>
    <rPh sb="23" eb="24">
      <t>エン</t>
    </rPh>
    <phoneticPr fontId="1"/>
  </si>
  <si>
    <t>２．１ｍｍ標準ＤＣプラグ　ＭＰ－１２１Ｍ</t>
  </si>
  <si>
    <t>赤黒ケーブル1m</t>
    <rPh sb="0" eb="2">
      <t>アカクロ</t>
    </rPh>
    <phoneticPr fontId="1"/>
  </si>
  <si>
    <t>充電器</t>
    <rPh sb="0" eb="3">
      <t>ジュウデンキ</t>
    </rPh>
    <phoneticPr fontId="1"/>
  </si>
  <si>
    <t>蓄電池</t>
    <rPh sb="0" eb="3">
      <t>チクデンチ</t>
    </rPh>
    <phoneticPr fontId="1"/>
  </si>
  <si>
    <t>計</t>
    <rPh sb="0" eb="1">
      <t>ケイ</t>
    </rPh>
    <phoneticPr fontId="1"/>
  </si>
  <si>
    <t>DCコード</t>
    <phoneticPr fontId="1"/>
  </si>
  <si>
    <t>　・7003 QRP周波数クリスタル(3個セット) 700円特注品</t>
  </si>
  <si>
    <t>　・7020 クリスタル(3個セット) 600円</t>
  </si>
  <si>
    <t>　・7025 クリスタル(3個セット) 600円</t>
  </si>
  <si>
    <t>アンテナ</t>
    <phoneticPr fontId="1"/>
  </si>
  <si>
    <t>006Pリチウム</t>
    <phoneticPr fontId="1"/>
  </si>
  <si>
    <t>https://www.amazon.co.jp/dp/B09MRL7K34/ref=sspa_dk_detail_1?pd_rd_i=B09MRL7K34&amp;pd_rd_w=Beu8j&amp;pf_rd_p=86d545e6-51ff-428d-9903-b93b364247df&amp;pd_rd_wg=mtmj9&amp;pf_rd_r=RZ5P0D62V061TDR744Y5&amp;pd_rd_r=e447f587-e233-4753-953a-9492b919cf6d&amp;s=electronics&amp;spLa=ZW5jcnlwdGVkUXVhbGlmaWVyPUFYU0NPN1VWVkY3NkMmZW5jcnlwdGVkSWQ9QTAxNDk1MjIxMkNOWTdaQ0RJMlFQJmVuY3J5cHRlZEFkSWQ9QTJaQjE0T1BMM0I3Njgmd2lkZ2V0TmFtZT1zcF9kZXRhaWwmYWN0aW9uPWNsaWNrUmVkaXJlY3QmZG9Ob3RMb2dDbGljaz10cnVl&amp;th=1</t>
    <phoneticPr fontId="1"/>
  </si>
  <si>
    <t>006P</t>
    <phoneticPr fontId="1"/>
  </si>
  <si>
    <t>https://www.amazon.co.jp/gp/product/B083DWM6Z3/ref=crt_ewc_title_dp_1?ie=UTF8&amp;psc=1&amp;smid=A34Q47EM896O5C</t>
  </si>
  <si>
    <t>本体</t>
    <rPh sb="0" eb="2">
      <t>ホンタイ</t>
    </rPh>
    <phoneticPr fontId="1"/>
  </si>
  <si>
    <t>予備ファイナル BD139ｘ２</t>
    <phoneticPr fontId="1"/>
  </si>
  <si>
    <t>Mini-Wire(QRP用EFHW)</t>
    <phoneticPr fontId="1"/>
  </si>
  <si>
    <t>SMA-P→ BNC-J変換</t>
    <phoneticPr fontId="1"/>
  </si>
  <si>
    <t>単三</t>
    <rPh sb="0" eb="2">
      <t>タンサン</t>
    </rPh>
    <phoneticPr fontId="1"/>
  </si>
  <si>
    <t>https://www.led-paradise.com/product/2514</t>
    <phoneticPr fontId="1"/>
  </si>
  <si>
    <t>12V昇圧電池ボックス</t>
    <rPh sb="3" eb="5">
      <t>ショウアツ</t>
    </rPh>
    <rPh sb="5" eb="7">
      <t>デンチ</t>
    </rPh>
    <phoneticPr fontId="1"/>
  </si>
  <si>
    <t>BNC オス</t>
    <phoneticPr fontId="1"/>
  </si>
  <si>
    <t>|</t>
    <phoneticPr fontId="1"/>
  </si>
  <si>
    <t>BNC メス</t>
    <phoneticPr fontId="1"/>
  </si>
  <si>
    <t>BCLラジオ</t>
    <phoneticPr fontId="1"/>
  </si>
  <si>
    <t>スイッチ</t>
    <phoneticPr fontId="1"/>
  </si>
  <si>
    <t>BNCケーブル（短い）</t>
    <rPh sb="8" eb="9">
      <t>ミジカ</t>
    </rPh>
    <phoneticPr fontId="1"/>
  </si>
  <si>
    <t>BNCメス</t>
    <phoneticPr fontId="1"/>
  </si>
  <si>
    <t>線</t>
    <rPh sb="0" eb="1">
      <t>セン</t>
    </rPh>
    <phoneticPr fontId="1"/>
  </si>
  <si>
    <t>アンテナ切り替えボックス</t>
    <rPh sb="4" eb="5">
      <t>キ</t>
    </rPh>
    <rPh sb="6" eb="7">
      <t>カ</t>
    </rPh>
    <phoneticPr fontId="1"/>
  </si>
  <si>
    <t>ｓ</t>
    <phoneticPr fontId="1"/>
  </si>
  <si>
    <t>送信時 MCU は周波数を自動的にオフセットしキーヤとしてサイドトーンを発生します。</t>
  </si>
  <si>
    <t>組込の MCU は700Hz のサイドトーンを発生</t>
    <phoneticPr fontId="1"/>
  </si>
  <si>
    <t>パドルキーヤーとして働くだけでなく、縦振れ電鍵、バグキーにも対応しています。</t>
    <phoneticPr fontId="1"/>
  </si>
  <si>
    <t>送受を切り替え、</t>
    <phoneticPr fontId="1"/>
  </si>
  <si>
    <t>To　アース</t>
    <phoneticPr fontId="1"/>
  </si>
  <si>
    <t>To R6</t>
    <phoneticPr fontId="1"/>
  </si>
  <si>
    <t>To C26</t>
    <phoneticPr fontId="1"/>
  </si>
  <si>
    <t>To R10</t>
    <phoneticPr fontId="1"/>
  </si>
  <si>
    <t>To R11(SW側）</t>
    <rPh sb="9" eb="10">
      <t>ガワ</t>
    </rPh>
    <phoneticPr fontId="1"/>
  </si>
  <si>
    <t>PIC</t>
    <phoneticPr fontId="1"/>
  </si>
  <si>
    <t>12F629</t>
    <phoneticPr fontId="1"/>
  </si>
  <si>
    <t>To R11
(パドル入力側）</t>
    <rPh sb="11" eb="13">
      <t>ニュウリョク</t>
    </rPh>
    <rPh sb="13" eb="14">
      <t>ガワ</t>
    </rPh>
    <phoneticPr fontId="1"/>
  </si>
  <si>
    <t>ブレッドボード配線</t>
    <phoneticPr fontId="1"/>
  </si>
  <si>
    <t>A</t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</si>
  <si>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</si>
  <si>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</si>
  <si>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</si>
  <si>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</si>
  <si>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</si>
  <si>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</si>
  <si>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H</t>
    <phoneticPr fontId="1"/>
  </si>
  <si>
    <t>I</t>
    <phoneticPr fontId="1"/>
  </si>
  <si>
    <t>J</t>
    <phoneticPr fontId="1"/>
  </si>
  <si>
    <t>K</t>
    <phoneticPr fontId="1"/>
  </si>
  <si>
    <t>L</t>
    <phoneticPr fontId="1"/>
  </si>
  <si>
    <t>M</t>
    <phoneticPr fontId="1"/>
  </si>
  <si>
    <t>N</t>
    <phoneticPr fontId="1"/>
  </si>
  <si>
    <t>O</t>
    <phoneticPr fontId="1"/>
  </si>
  <si>
    <t>P</t>
    <phoneticPr fontId="1"/>
  </si>
  <si>
    <t>Q</t>
    <phoneticPr fontId="1"/>
  </si>
  <si>
    <t>R</t>
    <phoneticPr fontId="1"/>
  </si>
  <si>
    <t>S</t>
    <phoneticPr fontId="1"/>
  </si>
  <si>
    <t>T</t>
    <phoneticPr fontId="1"/>
  </si>
  <si>
    <t>U</t>
    <phoneticPr fontId="1"/>
  </si>
  <si>
    <t>V</t>
    <phoneticPr fontId="1"/>
  </si>
  <si>
    <t>W</t>
    <phoneticPr fontId="1"/>
  </si>
  <si>
    <t>X</t>
    <phoneticPr fontId="1"/>
  </si>
  <si>
    <t>Y</t>
    <phoneticPr fontId="1"/>
  </si>
  <si>
    <t>Z</t>
    <phoneticPr fontId="1"/>
  </si>
  <si>
    <t>・－</t>
    <phoneticPr fontId="1"/>
  </si>
  <si>
    <t>ー・・・</t>
    <phoneticPr fontId="1"/>
  </si>
  <si>
    <t>ー・－・</t>
    <phoneticPr fontId="1"/>
  </si>
  <si>
    <t>ー・・</t>
    <phoneticPr fontId="1"/>
  </si>
  <si>
    <t>・</t>
    <phoneticPr fontId="1"/>
  </si>
  <si>
    <t>・・－・</t>
    <phoneticPr fontId="1"/>
  </si>
  <si>
    <t>・・・・</t>
    <phoneticPr fontId="1"/>
  </si>
  <si>
    <t>・・</t>
    <phoneticPr fontId="1"/>
  </si>
  <si>
    <t>・－－－</t>
    <phoneticPr fontId="1"/>
  </si>
  <si>
    <t>ー・－</t>
    <phoneticPr fontId="1"/>
  </si>
  <si>
    <t>・－・・</t>
    <phoneticPr fontId="1"/>
  </si>
  <si>
    <t>ーー</t>
    <phoneticPr fontId="1"/>
  </si>
  <si>
    <t>ー・</t>
    <phoneticPr fontId="1"/>
  </si>
  <si>
    <t>ーーー</t>
    <phoneticPr fontId="1"/>
  </si>
  <si>
    <t>ーー・－</t>
    <phoneticPr fontId="1"/>
  </si>
  <si>
    <t>・－・</t>
    <phoneticPr fontId="1"/>
  </si>
  <si>
    <t>・・・</t>
    <phoneticPr fontId="1"/>
  </si>
  <si>
    <t>ー</t>
    <phoneticPr fontId="1"/>
  </si>
  <si>
    <t>・・・－</t>
    <phoneticPr fontId="1"/>
  </si>
  <si>
    <t>ー・・－</t>
    <phoneticPr fontId="1"/>
  </si>
  <si>
    <t>ーー・・</t>
    <phoneticPr fontId="1"/>
  </si>
  <si>
    <t>ーー・</t>
    <phoneticPr fontId="1"/>
  </si>
  <si>
    <t>・－－・</t>
    <phoneticPr fontId="1"/>
  </si>
  <si>
    <t>・－－</t>
    <phoneticPr fontId="1"/>
  </si>
  <si>
    <t>ー・－－</t>
    <phoneticPr fontId="1"/>
  </si>
  <si>
    <t>・－－－－</t>
    <phoneticPr fontId="1"/>
  </si>
  <si>
    <t>・・－－－</t>
    <phoneticPr fontId="1"/>
  </si>
  <si>
    <t>・・・－－</t>
    <phoneticPr fontId="1"/>
  </si>
  <si>
    <t>・・・・－</t>
    <phoneticPr fontId="1"/>
  </si>
  <si>
    <t>・・・・・</t>
    <phoneticPr fontId="1"/>
  </si>
  <si>
    <t>ー・・・・</t>
    <phoneticPr fontId="1"/>
  </si>
  <si>
    <t>ーー・・・</t>
    <phoneticPr fontId="1"/>
  </si>
  <si>
    <t>ーーー・・</t>
    <phoneticPr fontId="1"/>
  </si>
  <si>
    <t>ーーーー・</t>
    <phoneticPr fontId="1"/>
  </si>
  <si>
    <t>ーーーーー</t>
    <phoneticPr fontId="1"/>
  </si>
  <si>
    <t>・・－</t>
    <phoneticPr fontId="1"/>
  </si>
  <si>
    <t>・・・－・－</t>
    <phoneticPr fontId="1"/>
  </si>
  <si>
    <t>VA</t>
    <phoneticPr fontId="1"/>
  </si>
  <si>
    <t>通信の終了</t>
    <phoneticPr fontId="1"/>
  </si>
  <si>
    <t>電波利用料</t>
    <phoneticPr fontId="1"/>
  </si>
  <si>
    <t>保証料TSS</t>
    <phoneticPr fontId="1"/>
  </si>
  <si>
    <t>QYT28</t>
    <phoneticPr fontId="1"/>
  </si>
  <si>
    <t>パドル＋キーヤー＋アンテナ</t>
    <phoneticPr fontId="1"/>
  </si>
  <si>
    <t>送料（JL1KRA）</t>
    <rPh sb="0" eb="2">
      <t>ソウリョウ</t>
    </rPh>
    <phoneticPr fontId="1"/>
  </si>
  <si>
    <t>3アマ資格</t>
    <rPh sb="3" eb="5">
      <t>シカク</t>
    </rPh>
    <phoneticPr fontId="1"/>
  </si>
  <si>
    <t>済</t>
    <rPh sb="0" eb="1">
      <t>スミ</t>
    </rPh>
    <phoneticPr fontId="1"/>
  </si>
  <si>
    <t>未</t>
    <rPh sb="0" eb="1">
      <t>ミ</t>
    </rPh>
    <phoneticPr fontId="1"/>
  </si>
  <si>
    <t>全長 5.2m</t>
    <phoneticPr fontId="1"/>
  </si>
  <si>
    <t>3アマ免許申請</t>
    <rPh sb="3" eb="5">
      <t>メンキョ</t>
    </rPh>
    <rPh sb="5" eb="7">
      <t>シンセイ</t>
    </rPh>
    <phoneticPr fontId="1"/>
  </si>
  <si>
    <t>SWRパワー計</t>
    <rPh sb="6" eb="7">
      <t>ケイ</t>
    </rPh>
    <phoneticPr fontId="1"/>
  </si>
  <si>
    <t>周波部と組み合わせて AM送信機を完成させます．</t>
  </si>
  <si>
    <t>AM変調回路の種類</t>
  </si>
  <si>
    <t>AM変調回路では，信号波によって搬送波の振幅を変化させ，AM波を発生させます．トランジスタを</t>
  </si>
  <si>
    <t>使用した高周波回路に変調をかけるには，信号波をどの電極に加えるかによって，コレクタ変調回路やベ</t>
  </si>
  <si>
    <t>ース変調回路，エミッタ変調回路などがあります．</t>
  </si>
  <si>
    <t>ここでは，AM変調回路によく使われる，コレクタ変調回路とベース変調回路の原理を調べてみましょ</t>
  </si>
  <si>
    <t>う．</t>
  </si>
  <si>
    <t>● 大電力が必要なコレクタ変調回路</t>
  </si>
  <si>
    <t>図 4-18にコレクタ変調回路の原理図を示します．高周波増幅回路の終段トランジスタのコレクタ電圧</t>
  </si>
  <si>
    <t>を変化させて AM変調を行います．電力増幅回路の出力信号に変調をかけるため，ほかの変調回路に比</t>
  </si>
  <si>
    <t>べると大電力が必要になります．しかし，この方式は直線性に優れており，信号波の振幅に比例したきれ</t>
  </si>
  <si>
    <t>５V</t>
    <phoneticPr fontId="1"/>
  </si>
  <si>
    <t>GND</t>
    <phoneticPr fontId="1"/>
  </si>
  <si>
    <t>A0</t>
    <phoneticPr fontId="1"/>
  </si>
  <si>
    <t>k</t>
    <phoneticPr fontId="1"/>
  </si>
  <si>
    <t>100Ω</t>
    <phoneticPr fontId="1"/>
  </si>
  <si>
    <t>AD9850 _DDS</t>
    <phoneticPr fontId="1"/>
  </si>
  <si>
    <t>104がかんでない</t>
    <phoneticPr fontId="1"/>
  </si>
  <si>
    <t>ナベ小ネジ</t>
    <rPh sb="2" eb="3">
      <t>コ</t>
    </rPh>
    <phoneticPr fontId="1"/>
  </si>
  <si>
    <t>HA1230アルミ板</t>
    <rPh sb="9" eb="10">
      <t>バン</t>
    </rPh>
    <phoneticPr fontId="1"/>
  </si>
  <si>
    <t>アクリル板</t>
    <rPh sb="4" eb="5">
      <t>バン</t>
    </rPh>
    <phoneticPr fontId="1"/>
  </si>
  <si>
    <t>針金</t>
    <rPh sb="0" eb="2">
      <t>ハリガネ</t>
    </rPh>
    <phoneticPr fontId="1"/>
  </si>
  <si>
    <t>ステンナベ小ネジ</t>
    <rPh sb="5" eb="6">
      <t>コ</t>
    </rPh>
    <phoneticPr fontId="1"/>
  </si>
  <si>
    <t>シリコンクッション</t>
    <phoneticPr fontId="1"/>
  </si>
  <si>
    <t>ハードコンテナ＃７×2</t>
    <phoneticPr fontId="1"/>
  </si>
  <si>
    <t>430MHzフレキシブルアンテナ</t>
    <phoneticPr fontId="1"/>
  </si>
  <si>
    <t>006P電池×２</t>
    <rPh sb="4" eb="6">
      <t>デンチ</t>
    </rPh>
    <phoneticPr fontId="1"/>
  </si>
  <si>
    <t>SOP16ﾋﾟﾝDIP変換基板</t>
    <rPh sb="11" eb="13">
      <t>ヘンカン</t>
    </rPh>
    <phoneticPr fontId="1"/>
  </si>
  <si>
    <t>8PINDIP変換基盤金ﾌﾗｯｼｭ</t>
    <rPh sb="7" eb="9">
      <t>ヘンカン</t>
    </rPh>
    <rPh sb="9" eb="11">
      <t>キバン</t>
    </rPh>
    <rPh sb="11" eb="12">
      <t>キン</t>
    </rPh>
    <phoneticPr fontId="1"/>
  </si>
  <si>
    <t>積層セラミックコンデンサ</t>
    <rPh sb="0" eb="2">
      <t>セキソウ</t>
    </rPh>
    <phoneticPr fontId="1"/>
  </si>
  <si>
    <t>抵抗27k</t>
    <rPh sb="0" eb="2">
      <t>テイコウ</t>
    </rPh>
    <phoneticPr fontId="1"/>
  </si>
  <si>
    <t>ボリューム用ツマミ2個</t>
    <rPh sb="5" eb="6">
      <t>ヨウ</t>
    </rPh>
    <rPh sb="10" eb="11">
      <t>コ</t>
    </rPh>
    <phoneticPr fontId="1"/>
  </si>
  <si>
    <t>ボリューム20K B</t>
    <phoneticPr fontId="1"/>
  </si>
  <si>
    <t>PICマイコンPIC16F88-I/P</t>
    <phoneticPr fontId="1"/>
  </si>
  <si>
    <t>バリコン、すずメッキ線、赤白端子</t>
    <rPh sb="10" eb="11">
      <t>セン</t>
    </rPh>
    <rPh sb="12" eb="14">
      <t>アカシロ</t>
    </rPh>
    <rPh sb="14" eb="16">
      <t>タンシ</t>
    </rPh>
    <phoneticPr fontId="1"/>
  </si>
  <si>
    <t>TR-3600</t>
    <phoneticPr fontId="1"/>
  </si>
  <si>
    <t>片面銅張基板</t>
    <rPh sb="0" eb="4">
      <t>カタメンドウバリ</t>
    </rPh>
    <rPh sb="4" eb="6">
      <t>キバン</t>
    </rPh>
    <phoneticPr fontId="1"/>
  </si>
  <si>
    <t>ゲルマラジオキット</t>
    <phoneticPr fontId="1"/>
  </si>
  <si>
    <t>プラケースSW-100S</t>
    <phoneticPr fontId="1"/>
  </si>
  <si>
    <t>BNCケーブル10m</t>
    <phoneticPr fontId="1"/>
  </si>
  <si>
    <t>アルミケースYM-100</t>
    <phoneticPr fontId="1"/>
  </si>
  <si>
    <t>LCD 1602</t>
    <phoneticPr fontId="1"/>
  </si>
  <si>
    <t>抵抗1W51Ω</t>
    <rPh sb="0" eb="2">
      <t>テイコウ</t>
    </rPh>
    <phoneticPr fontId="1"/>
  </si>
  <si>
    <t>耐熱電子ワイヤー</t>
    <rPh sb="0" eb="2">
      <t>タイネツ</t>
    </rPh>
    <rPh sb="2" eb="4">
      <t>デンシ</t>
    </rPh>
    <phoneticPr fontId="1"/>
  </si>
  <si>
    <t>抵抗1/4W 330Ω</t>
    <rPh sb="0" eb="2">
      <t>テイコウ</t>
    </rPh>
    <phoneticPr fontId="1"/>
  </si>
  <si>
    <t>抵抗1/4W 47Ω</t>
    <rPh sb="0" eb="2">
      <t>テイコウ</t>
    </rPh>
    <phoneticPr fontId="1"/>
  </si>
  <si>
    <t>抵抗1/4W 1kΩ</t>
    <rPh sb="0" eb="2">
      <t>テイコウ</t>
    </rPh>
    <phoneticPr fontId="1"/>
  </si>
  <si>
    <t>抵抗1/4W 10kΩ</t>
    <rPh sb="0" eb="2">
      <t>テイコウ</t>
    </rPh>
    <phoneticPr fontId="1"/>
  </si>
  <si>
    <t>BNC丸座×４</t>
    <rPh sb="3" eb="4">
      <t>マル</t>
    </rPh>
    <rPh sb="4" eb="5">
      <t>ザ</t>
    </rPh>
    <phoneticPr fontId="1"/>
  </si>
  <si>
    <t>BNC基板用</t>
    <rPh sb="3" eb="5">
      <t>キバン</t>
    </rPh>
    <rPh sb="5" eb="6">
      <t>ヨウ</t>
    </rPh>
    <phoneticPr fontId="1"/>
  </si>
  <si>
    <t>分岐コネクタ（BNC）</t>
    <rPh sb="0" eb="2">
      <t>ブンキ</t>
    </rPh>
    <phoneticPr fontId="1"/>
  </si>
  <si>
    <t>セラミックコンデンサ0.01㎌</t>
    <phoneticPr fontId="1"/>
  </si>
  <si>
    <t>1N60</t>
    <phoneticPr fontId="1"/>
  </si>
  <si>
    <t>ボリューム10kΩ</t>
    <phoneticPr fontId="1"/>
  </si>
  <si>
    <t>ボリューム100kΩ</t>
    <phoneticPr fontId="1"/>
  </si>
  <si>
    <t>ボリューム250kΩ</t>
    <phoneticPr fontId="1"/>
  </si>
  <si>
    <t>18P ICソケット</t>
    <phoneticPr fontId="1"/>
  </si>
  <si>
    <t>周波数カウンタ</t>
    <rPh sb="0" eb="3">
      <t>シュウハスウ</t>
    </rPh>
    <phoneticPr fontId="1"/>
  </si>
  <si>
    <t>書籍（2冊)</t>
    <rPh sb="0" eb="2">
      <t>ショセキ</t>
    </rPh>
    <rPh sb="4" eb="5">
      <t>サツ</t>
    </rPh>
    <phoneticPr fontId="1"/>
  </si>
  <si>
    <t>【ノーブランド品】精密 作業 スタンド ルーペ 固定 クリップ</t>
    <phoneticPr fontId="1"/>
  </si>
  <si>
    <t>Goot Application-specific Solder SD-101/SD-60 Series</t>
    <phoneticPr fontId="1"/>
  </si>
  <si>
    <t>はじめての3級・4級アマチュア無線技士試験テキスト＆問題集</t>
    <phoneticPr fontId="1"/>
  </si>
  <si>
    <t>第二級アマチュア無線技士試験問題集　第2集</t>
    <phoneticPr fontId="1"/>
  </si>
  <si>
    <t>DDSモジュール</t>
    <phoneticPr fontId="1"/>
  </si>
  <si>
    <t>PIXIE 7MHz CW TRX</t>
    <phoneticPr fontId="1"/>
  </si>
  <si>
    <t>/*</t>
  </si>
  <si>
    <r>
      <t>2</t>
    </r>
    <r>
      <rPr>
        <i/>
        <sz val="8"/>
        <color rgb="FF999988"/>
        <rFont val="Courier New"/>
        <family val="3"/>
      </rPr>
      <t xml:space="preserve"> LiquidCrystal Library - Hello World</t>
    </r>
  </si>
  <si>
    <r>
      <t>4</t>
    </r>
    <r>
      <rPr>
        <i/>
        <sz val="8"/>
        <color rgb="FF999988"/>
        <rFont val="Courier New"/>
        <family val="3"/>
      </rPr>
      <t xml:space="preserve"> Demonstrates the use a 16x2 LCD display. The LiquidCrystal</t>
    </r>
  </si>
  <si>
    <r>
      <t>5</t>
    </r>
    <r>
      <rPr>
        <i/>
        <sz val="8"/>
        <color rgb="FF999988"/>
        <rFont val="Courier New"/>
        <family val="3"/>
      </rPr>
      <t xml:space="preserve"> library works with all LCD displays that are compatible with the</t>
    </r>
  </si>
  <si>
    <r>
      <t>6</t>
    </r>
    <r>
      <rPr>
        <i/>
        <sz val="8"/>
        <color rgb="FF999988"/>
        <rFont val="Courier New"/>
        <family val="3"/>
      </rPr>
      <t xml:space="preserve"> Hitachi HD44780 driver. There are many of them out there, and you</t>
    </r>
  </si>
  <si>
    <r>
      <t>7</t>
    </r>
    <r>
      <rPr>
        <i/>
        <sz val="8"/>
        <color rgb="FF999988"/>
        <rFont val="Courier New"/>
        <family val="3"/>
      </rPr>
      <t xml:space="preserve"> can usually tell them by the 16-pin interface.</t>
    </r>
  </si>
  <si>
    <r>
      <t>9</t>
    </r>
    <r>
      <rPr>
        <i/>
        <sz val="8"/>
        <color rgb="FF999988"/>
        <rFont val="Courier New"/>
        <family val="3"/>
      </rPr>
      <t xml:space="preserve"> This sketch prints "Hello World!" to the LCD</t>
    </r>
  </si>
  <si>
    <r>
      <t>10</t>
    </r>
    <r>
      <rPr>
        <i/>
        <sz val="8"/>
        <color rgb="FF999988"/>
        <rFont val="Courier New"/>
        <family val="3"/>
      </rPr>
      <t xml:space="preserve"> and shows the time.</t>
    </r>
  </si>
  <si>
    <r>
      <t>12</t>
    </r>
    <r>
      <rPr>
        <i/>
        <sz val="8"/>
        <color rgb="FF999988"/>
        <rFont val="Courier New"/>
        <family val="3"/>
      </rPr>
      <t xml:space="preserve"> The circuit:</t>
    </r>
  </si>
  <si>
    <r>
      <t>13</t>
    </r>
    <r>
      <rPr>
        <i/>
        <sz val="8"/>
        <color rgb="FF999988"/>
        <rFont val="Courier New"/>
        <family val="3"/>
      </rPr>
      <t xml:space="preserve"> * LCD RS pin to digital pin 12</t>
    </r>
  </si>
  <si>
    <r>
      <t>14</t>
    </r>
    <r>
      <rPr>
        <i/>
        <sz val="8"/>
        <color rgb="FF999988"/>
        <rFont val="Courier New"/>
        <family val="3"/>
      </rPr>
      <t xml:space="preserve"> * LCD Enable pin to digital pin 11</t>
    </r>
  </si>
  <si>
    <r>
      <t>15</t>
    </r>
    <r>
      <rPr>
        <i/>
        <sz val="8"/>
        <color rgb="FF999988"/>
        <rFont val="Courier New"/>
        <family val="3"/>
      </rPr>
      <t xml:space="preserve"> * LCD D4 pin to digital pin 5</t>
    </r>
  </si>
  <si>
    <r>
      <t>16</t>
    </r>
    <r>
      <rPr>
        <i/>
        <sz val="8"/>
        <color rgb="FF999988"/>
        <rFont val="Courier New"/>
        <family val="3"/>
      </rPr>
      <t xml:space="preserve"> * LCD D5 pin to digital pin 4</t>
    </r>
  </si>
  <si>
    <r>
      <t>17</t>
    </r>
    <r>
      <rPr>
        <i/>
        <sz val="8"/>
        <color rgb="FF999988"/>
        <rFont val="Courier New"/>
        <family val="3"/>
      </rPr>
      <t xml:space="preserve"> * LCD D6 pin to digital pin 3</t>
    </r>
  </si>
  <si>
    <r>
      <t>18</t>
    </r>
    <r>
      <rPr>
        <i/>
        <sz val="8"/>
        <color rgb="FF999988"/>
        <rFont val="Courier New"/>
        <family val="3"/>
      </rPr>
      <t xml:space="preserve"> * LCD D7 pin to digital pin 2</t>
    </r>
  </si>
  <si>
    <r>
      <t>19</t>
    </r>
    <r>
      <rPr>
        <i/>
        <sz val="8"/>
        <color rgb="FF999988"/>
        <rFont val="Courier New"/>
        <family val="3"/>
      </rPr>
      <t xml:space="preserve"> * LCD R/W pin to ground</t>
    </r>
  </si>
  <si>
    <r>
      <t>20</t>
    </r>
    <r>
      <rPr>
        <i/>
        <sz val="8"/>
        <color rgb="FF999988"/>
        <rFont val="Courier New"/>
        <family val="3"/>
      </rPr>
      <t xml:space="preserve"> * LCD VSS pin to ground</t>
    </r>
  </si>
  <si>
    <r>
      <t>21</t>
    </r>
    <r>
      <rPr>
        <i/>
        <sz val="8"/>
        <color rgb="FF999988"/>
        <rFont val="Courier New"/>
        <family val="3"/>
      </rPr>
      <t xml:space="preserve"> * LCD VCC pin to 5V</t>
    </r>
  </si>
  <si>
    <r>
      <t>22</t>
    </r>
    <r>
      <rPr>
        <i/>
        <sz val="8"/>
        <color rgb="FF999988"/>
        <rFont val="Courier New"/>
        <family val="3"/>
      </rPr>
      <t xml:space="preserve"> * 10K resistor:</t>
    </r>
  </si>
  <si>
    <r>
      <t>23</t>
    </r>
    <r>
      <rPr>
        <i/>
        <sz val="8"/>
        <color rgb="FF999988"/>
        <rFont val="Courier New"/>
        <family val="3"/>
      </rPr>
      <t xml:space="preserve"> * ends to +5V and ground</t>
    </r>
  </si>
  <si>
    <r>
      <t>24</t>
    </r>
    <r>
      <rPr>
        <i/>
        <sz val="8"/>
        <color rgb="FF999988"/>
        <rFont val="Courier New"/>
        <family val="3"/>
      </rPr>
      <t xml:space="preserve"> * wiper to LCD VO pin (pin 3)</t>
    </r>
  </si>
  <si>
    <r>
      <t>26</t>
    </r>
    <r>
      <rPr>
        <i/>
        <sz val="8"/>
        <color rgb="FF999988"/>
        <rFont val="Courier New"/>
        <family val="3"/>
      </rPr>
      <t xml:space="preserve"> Library originally added 18 Apr 2008</t>
    </r>
  </si>
  <si>
    <r>
      <t>27</t>
    </r>
    <r>
      <rPr>
        <i/>
        <sz val="8"/>
        <color rgb="FF999988"/>
        <rFont val="Courier New"/>
        <family val="3"/>
      </rPr>
      <t xml:space="preserve"> by David A. Mellis</t>
    </r>
  </si>
  <si>
    <r>
      <t>28</t>
    </r>
    <r>
      <rPr>
        <i/>
        <sz val="8"/>
        <color rgb="FF999988"/>
        <rFont val="Courier New"/>
        <family val="3"/>
      </rPr>
      <t xml:space="preserve"> library modified 5 Jul 2009</t>
    </r>
  </si>
  <si>
    <r>
      <t>29</t>
    </r>
    <r>
      <rPr>
        <i/>
        <sz val="8"/>
        <color rgb="FF999988"/>
        <rFont val="Courier New"/>
        <family val="3"/>
      </rPr>
      <t xml:space="preserve"> by Limor Fried (http://www.ladyada.net)</t>
    </r>
  </si>
  <si>
    <r>
      <t>30</t>
    </r>
    <r>
      <rPr>
        <i/>
        <sz val="8"/>
        <color rgb="FF999988"/>
        <rFont val="Courier New"/>
        <family val="3"/>
      </rPr>
      <t xml:space="preserve"> example added 9 Jul 2009</t>
    </r>
  </si>
  <si>
    <r>
      <t>31</t>
    </r>
    <r>
      <rPr>
        <i/>
        <sz val="8"/>
        <color rgb="FF999988"/>
        <rFont val="Courier New"/>
        <family val="3"/>
      </rPr>
      <t xml:space="preserve"> by Tom Igoe</t>
    </r>
  </si>
  <si>
    <r>
      <t>32</t>
    </r>
    <r>
      <rPr>
        <i/>
        <sz val="8"/>
        <color rgb="FF999988"/>
        <rFont val="Courier New"/>
        <family val="3"/>
      </rPr>
      <t xml:space="preserve"> modified 22 Nov 2010</t>
    </r>
  </si>
  <si>
    <r>
      <t>33</t>
    </r>
    <r>
      <rPr>
        <i/>
        <sz val="8"/>
        <color rgb="FF999988"/>
        <rFont val="Courier New"/>
        <family val="3"/>
      </rPr>
      <t xml:space="preserve"> by Tom Igoe</t>
    </r>
  </si>
  <si>
    <r>
      <t>34</t>
    </r>
    <r>
      <rPr>
        <i/>
        <sz val="8"/>
        <color rgb="FF999988"/>
        <rFont val="Courier New"/>
        <family val="3"/>
      </rPr>
      <t xml:space="preserve"> modified 7 Nov 2016</t>
    </r>
  </si>
  <si>
    <r>
      <t>35</t>
    </r>
    <r>
      <rPr>
        <i/>
        <sz val="8"/>
        <color rgb="FF999988"/>
        <rFont val="Courier New"/>
        <family val="3"/>
      </rPr>
      <t xml:space="preserve"> by Arturo Guadalupi</t>
    </r>
  </si>
  <si>
    <r>
      <t>37</t>
    </r>
    <r>
      <rPr>
        <i/>
        <sz val="8"/>
        <color rgb="FF999988"/>
        <rFont val="Courier New"/>
        <family val="3"/>
      </rPr>
      <t xml:space="preserve"> This example code is in the public domain.</t>
    </r>
  </si>
  <si>
    <r>
      <t>39</t>
    </r>
    <r>
      <rPr>
        <i/>
        <sz val="8"/>
        <color rgb="FF999988"/>
        <rFont val="Courier New"/>
        <family val="3"/>
      </rPr>
      <t xml:space="preserve"> http://www.arduino.cc/en/Tutorial/LiquidCrystalHelloWorld</t>
    </r>
  </si>
  <si>
    <r>
      <t>41</t>
    </r>
    <r>
      <rPr>
        <i/>
        <sz val="8"/>
        <color rgb="FF999988"/>
        <rFont val="Courier New"/>
        <family val="3"/>
      </rPr>
      <t>*/</t>
    </r>
  </si>
  <si>
    <r>
      <t>43</t>
    </r>
    <r>
      <rPr>
        <i/>
        <sz val="8"/>
        <color rgb="FF999988"/>
        <rFont val="Courier New"/>
        <family val="3"/>
      </rPr>
      <t>// include the library code:</t>
    </r>
  </si>
  <si>
    <r>
      <t>44</t>
    </r>
    <r>
      <rPr>
        <sz val="8"/>
        <color rgb="FF36ACAA"/>
        <rFont val="Courier New"/>
        <family val="3"/>
      </rPr>
      <t>#</t>
    </r>
    <r>
      <rPr>
        <sz val="8"/>
        <color rgb="FF00009F"/>
        <rFont val="Courier New"/>
        <family val="3"/>
      </rPr>
      <t>include</t>
    </r>
    <r>
      <rPr>
        <sz val="8"/>
        <color rgb="FF36ACAA"/>
        <rFont val="Courier New"/>
        <family val="3"/>
      </rPr>
      <t xml:space="preserve"> </t>
    </r>
    <r>
      <rPr>
        <sz val="8"/>
        <color rgb="FFE3116C"/>
        <rFont val="Courier New"/>
        <family val="3"/>
      </rPr>
      <t>&lt;LiquidCrystal.h&gt;</t>
    </r>
  </si>
  <si>
    <r>
      <t>46</t>
    </r>
    <r>
      <rPr>
        <i/>
        <sz val="8"/>
        <color rgb="FF999988"/>
        <rFont val="Courier New"/>
        <family val="3"/>
      </rPr>
      <t>// initialize the library by associating any needed LCD interface pin</t>
    </r>
  </si>
  <si>
    <r>
      <t>47</t>
    </r>
    <r>
      <rPr>
        <i/>
        <sz val="8"/>
        <color rgb="FF999988"/>
        <rFont val="Courier New"/>
        <family val="3"/>
      </rPr>
      <t>// with the arduino pin number it is connected to</t>
    </r>
  </si>
  <si>
    <r>
      <t xml:space="preserve">48const </t>
    </r>
    <r>
      <rPr>
        <sz val="8"/>
        <color rgb="FF00009F"/>
        <rFont val="Courier New"/>
        <family val="3"/>
      </rPr>
      <t>int</t>
    </r>
    <r>
      <rPr>
        <sz val="8"/>
        <color rgb="FF393A34"/>
        <rFont val="Courier New"/>
        <family val="3"/>
      </rPr>
      <t xml:space="preserve"> rs = </t>
    </r>
    <r>
      <rPr>
        <sz val="8"/>
        <color rgb="FF36ACAA"/>
        <rFont val="Courier New"/>
        <family val="3"/>
      </rPr>
      <t>12</t>
    </r>
    <r>
      <rPr>
        <sz val="8"/>
        <color rgb="FF393A34"/>
        <rFont val="Courier New"/>
        <family val="3"/>
      </rPr>
      <t xml:space="preserve">, en = </t>
    </r>
    <r>
      <rPr>
        <sz val="8"/>
        <color rgb="FF36ACAA"/>
        <rFont val="Courier New"/>
        <family val="3"/>
      </rPr>
      <t>11</t>
    </r>
    <r>
      <rPr>
        <sz val="8"/>
        <color rgb="FF393A34"/>
        <rFont val="Courier New"/>
        <family val="3"/>
      </rPr>
      <t xml:space="preserve">, d4 = </t>
    </r>
    <r>
      <rPr>
        <sz val="8"/>
        <color rgb="FF36ACAA"/>
        <rFont val="Courier New"/>
        <family val="3"/>
      </rPr>
      <t>5</t>
    </r>
    <r>
      <rPr>
        <sz val="8"/>
        <color rgb="FF393A34"/>
        <rFont val="Courier New"/>
        <family val="3"/>
      </rPr>
      <t xml:space="preserve">, d5 = </t>
    </r>
    <r>
      <rPr>
        <sz val="8"/>
        <color rgb="FF36ACAA"/>
        <rFont val="Courier New"/>
        <family val="3"/>
      </rPr>
      <t>4</t>
    </r>
    <r>
      <rPr>
        <sz val="8"/>
        <color rgb="FF393A34"/>
        <rFont val="Courier New"/>
        <family val="3"/>
      </rPr>
      <t xml:space="preserve">, d6 = </t>
    </r>
    <r>
      <rPr>
        <sz val="8"/>
        <color rgb="FF36ACAA"/>
        <rFont val="Courier New"/>
        <family val="3"/>
      </rPr>
      <t>3</t>
    </r>
    <r>
      <rPr>
        <sz val="8"/>
        <color rgb="FF393A34"/>
        <rFont val="Courier New"/>
        <family val="3"/>
      </rPr>
      <t xml:space="preserve">, d7 = </t>
    </r>
    <r>
      <rPr>
        <sz val="8"/>
        <color rgb="FF36ACAA"/>
        <rFont val="Courier New"/>
        <family val="3"/>
      </rPr>
      <t>2</t>
    </r>
    <r>
      <rPr>
        <sz val="8"/>
        <color rgb="FF393A34"/>
        <rFont val="Courier New"/>
        <family val="3"/>
      </rPr>
      <t>;</t>
    </r>
  </si>
  <si>
    <r>
      <t xml:space="preserve">49LiquidCrystal </t>
    </r>
    <r>
      <rPr>
        <sz val="8"/>
        <color rgb="FFD73A49"/>
        <rFont val="Courier New"/>
        <family val="3"/>
      </rPr>
      <t>lcd</t>
    </r>
    <r>
      <rPr>
        <sz val="8"/>
        <color rgb="FF393A34"/>
        <rFont val="Courier New"/>
        <family val="3"/>
      </rPr>
      <t>(rs, en, d4, d5, d6, d7);</t>
    </r>
  </si>
  <si>
    <r>
      <t>51</t>
    </r>
    <r>
      <rPr>
        <sz val="8"/>
        <color rgb="FF00009F"/>
        <rFont val="Courier New"/>
        <family val="3"/>
      </rPr>
      <t>void</t>
    </r>
    <r>
      <rPr>
        <sz val="8"/>
        <color rgb="FF393A34"/>
        <rFont val="Courier New"/>
        <family val="3"/>
      </rPr>
      <t xml:space="preserve"> </t>
    </r>
    <r>
      <rPr>
        <sz val="8"/>
        <color rgb="FF00009F"/>
        <rFont val="Courier New"/>
        <family val="3"/>
      </rPr>
      <t>setup</t>
    </r>
    <r>
      <rPr>
        <sz val="8"/>
        <color rgb="FF393A34"/>
        <rFont val="Courier New"/>
        <family val="3"/>
      </rPr>
      <t>() {</t>
    </r>
  </si>
  <si>
    <r>
      <t xml:space="preserve">52 </t>
    </r>
    <r>
      <rPr>
        <i/>
        <sz val="8"/>
        <color rgb="FF999988"/>
        <rFont val="Courier New"/>
        <family val="3"/>
      </rPr>
      <t>// set up the LCD's number of columns and rows:</t>
    </r>
  </si>
  <si>
    <r>
      <t>53 lcd.</t>
    </r>
    <r>
      <rPr>
        <sz val="8"/>
        <color rgb="FFD73A49"/>
        <rFont val="Courier New"/>
        <family val="3"/>
      </rPr>
      <t>begin</t>
    </r>
    <r>
      <rPr>
        <sz val="8"/>
        <color rgb="FF393A34"/>
        <rFont val="Courier New"/>
        <family val="3"/>
      </rPr>
      <t>(</t>
    </r>
    <r>
      <rPr>
        <sz val="8"/>
        <color rgb="FF36ACAA"/>
        <rFont val="Courier New"/>
        <family val="3"/>
      </rPr>
      <t>16</t>
    </r>
    <r>
      <rPr>
        <sz val="8"/>
        <color rgb="FF393A34"/>
        <rFont val="Courier New"/>
        <family val="3"/>
      </rPr>
      <t xml:space="preserve">, </t>
    </r>
    <r>
      <rPr>
        <sz val="8"/>
        <color rgb="FF36ACAA"/>
        <rFont val="Courier New"/>
        <family val="3"/>
      </rPr>
      <t>2</t>
    </r>
    <r>
      <rPr>
        <sz val="8"/>
        <color rgb="FF393A34"/>
        <rFont val="Courier New"/>
        <family val="3"/>
      </rPr>
      <t>);</t>
    </r>
  </si>
  <si>
    <r>
      <t xml:space="preserve">54 </t>
    </r>
    <r>
      <rPr>
        <i/>
        <sz val="8"/>
        <color rgb="FF999988"/>
        <rFont val="Courier New"/>
        <family val="3"/>
      </rPr>
      <t>// Print a message to the LCD.</t>
    </r>
  </si>
  <si>
    <r>
      <t>55 lcd.</t>
    </r>
    <r>
      <rPr>
        <sz val="8"/>
        <color rgb="FFD73A49"/>
        <rFont val="Courier New"/>
        <family val="3"/>
      </rPr>
      <t>print</t>
    </r>
    <r>
      <rPr>
        <sz val="8"/>
        <color rgb="FF393A34"/>
        <rFont val="Courier New"/>
        <family val="3"/>
      </rPr>
      <t>(</t>
    </r>
    <r>
      <rPr>
        <sz val="8"/>
        <color rgb="FFE3116C"/>
        <rFont val="Courier New"/>
        <family val="3"/>
      </rPr>
      <t>"hello, world!"</t>
    </r>
    <r>
      <rPr>
        <sz val="8"/>
        <color rgb="FF393A34"/>
        <rFont val="Courier New"/>
        <family val="3"/>
      </rPr>
      <t>);</t>
    </r>
  </si>
  <si>
    <t>56}</t>
  </si>
  <si>
    <r>
      <t>58</t>
    </r>
    <r>
      <rPr>
        <sz val="8"/>
        <color rgb="FF00009F"/>
        <rFont val="Courier New"/>
        <family val="3"/>
      </rPr>
      <t>void</t>
    </r>
    <r>
      <rPr>
        <sz val="8"/>
        <color rgb="FF393A34"/>
        <rFont val="Courier New"/>
        <family val="3"/>
      </rPr>
      <t xml:space="preserve"> </t>
    </r>
    <r>
      <rPr>
        <sz val="8"/>
        <color rgb="FF00009F"/>
        <rFont val="Courier New"/>
        <family val="3"/>
      </rPr>
      <t>loop</t>
    </r>
    <r>
      <rPr>
        <sz val="8"/>
        <color rgb="FF393A34"/>
        <rFont val="Courier New"/>
        <family val="3"/>
      </rPr>
      <t>() {</t>
    </r>
  </si>
  <si>
    <r>
      <t xml:space="preserve">59 </t>
    </r>
    <r>
      <rPr>
        <i/>
        <sz val="8"/>
        <color rgb="FF999988"/>
        <rFont val="Courier New"/>
        <family val="3"/>
      </rPr>
      <t>// set the cursor to column 0, line 1</t>
    </r>
  </si>
  <si>
    <r>
      <t xml:space="preserve">60 </t>
    </r>
    <r>
      <rPr>
        <i/>
        <sz val="8"/>
        <color rgb="FF999988"/>
        <rFont val="Courier New"/>
        <family val="3"/>
      </rPr>
      <t>// (note: line 1 is the second row, since counting begins with 0):</t>
    </r>
  </si>
  <si>
    <r>
      <t>61 lcd.</t>
    </r>
    <r>
      <rPr>
        <sz val="8"/>
        <color rgb="FFD73A49"/>
        <rFont val="Courier New"/>
        <family val="3"/>
      </rPr>
      <t>setCursor</t>
    </r>
    <r>
      <rPr>
        <sz val="8"/>
        <color rgb="FF393A34"/>
        <rFont val="Courier New"/>
        <family val="3"/>
      </rPr>
      <t>(</t>
    </r>
    <r>
      <rPr>
        <sz val="8"/>
        <color rgb="FF36ACAA"/>
        <rFont val="Courier New"/>
        <family val="3"/>
      </rPr>
      <t>0</t>
    </r>
    <r>
      <rPr>
        <sz val="8"/>
        <color rgb="FF393A34"/>
        <rFont val="Courier New"/>
        <family val="3"/>
      </rPr>
      <t xml:space="preserve">, </t>
    </r>
    <r>
      <rPr>
        <sz val="8"/>
        <color rgb="FF36ACAA"/>
        <rFont val="Courier New"/>
        <family val="3"/>
      </rPr>
      <t>1</t>
    </r>
    <r>
      <rPr>
        <sz val="8"/>
        <color rgb="FF393A34"/>
        <rFont val="Courier New"/>
        <family val="3"/>
      </rPr>
      <t>);</t>
    </r>
  </si>
  <si>
    <r>
      <t xml:space="preserve">62 </t>
    </r>
    <r>
      <rPr>
        <i/>
        <sz val="8"/>
        <color rgb="FF999988"/>
        <rFont val="Courier New"/>
        <family val="3"/>
      </rPr>
      <t>// print the number of seconds since reset:</t>
    </r>
  </si>
  <si>
    <r>
      <t>63 lcd.</t>
    </r>
    <r>
      <rPr>
        <sz val="8"/>
        <color rgb="FFD73A49"/>
        <rFont val="Courier New"/>
        <family val="3"/>
      </rPr>
      <t>print</t>
    </r>
    <r>
      <rPr>
        <sz val="8"/>
        <color rgb="FF393A34"/>
        <rFont val="Courier New"/>
        <family val="3"/>
      </rPr>
      <t>(</t>
    </r>
    <r>
      <rPr>
        <sz val="8"/>
        <color rgb="FFD73A49"/>
        <rFont val="Courier New"/>
        <family val="3"/>
      </rPr>
      <t>millis</t>
    </r>
    <r>
      <rPr>
        <sz val="8"/>
        <color rgb="FF393A34"/>
        <rFont val="Courier New"/>
        <family val="3"/>
      </rPr>
      <t xml:space="preserve">() / </t>
    </r>
    <r>
      <rPr>
        <sz val="8"/>
        <color rgb="FF36ACAA"/>
        <rFont val="Courier New"/>
        <family val="3"/>
      </rPr>
      <t>1000</t>
    </r>
    <r>
      <rPr>
        <sz val="8"/>
        <color rgb="FF393A34"/>
        <rFont val="Courier New"/>
        <family val="3"/>
      </rPr>
      <t>);</t>
    </r>
  </si>
  <si>
    <t>64}</t>
  </si>
  <si>
    <t>LCD LED- to GND</t>
  </si>
  <si>
    <t>LCD RS pin(4) to digital pin 12</t>
    <phoneticPr fontId="1"/>
  </si>
  <si>
    <t>LCD Enable pin(6) to digital pin 11</t>
    <phoneticPr fontId="1"/>
  </si>
  <si>
    <t>LCD D4 pin (11)to digital pin 5</t>
    <phoneticPr fontId="1"/>
  </si>
  <si>
    <t>LCD D5 pin (12)to digital pin 4</t>
    <phoneticPr fontId="1"/>
  </si>
  <si>
    <t>LCD D6 pin (13) to digital pin 3</t>
    <phoneticPr fontId="1"/>
  </si>
  <si>
    <t>LCD D7(14) pin to digital pin 2</t>
    <phoneticPr fontId="1"/>
  </si>
  <si>
    <t>LCD R/W pin(5) to GND</t>
    <phoneticPr fontId="1"/>
  </si>
  <si>
    <t>LCD VSS pin (2)to GND</t>
    <phoneticPr fontId="1"/>
  </si>
  <si>
    <t>LCD VCC pin (1)to 5V</t>
    <phoneticPr fontId="1"/>
  </si>
  <si>
    <t>LCD LED+ to 5V through a 220 ohm resistor</t>
    <phoneticPr fontId="1"/>
  </si>
  <si>
    <t>20kΩ　ボリューム</t>
    <phoneticPr fontId="1"/>
  </si>
  <si>
    <t>0.01㎌</t>
    <phoneticPr fontId="1"/>
  </si>
  <si>
    <t>BNC</t>
    <phoneticPr fontId="1"/>
  </si>
  <si>
    <t>ツマミ（ボリューム）</t>
    <phoneticPr fontId="1"/>
  </si>
  <si>
    <t>BCLラジオ用コード</t>
    <rPh sb="6" eb="7">
      <t>ヨウ</t>
    </rPh>
    <phoneticPr fontId="1"/>
  </si>
  <si>
    <t>ゴムブッシュ</t>
    <phoneticPr fontId="1"/>
  </si>
  <si>
    <t>プリント基板</t>
    <rPh sb="4" eb="6">
      <t>キバン</t>
    </rPh>
    <phoneticPr fontId="1"/>
  </si>
  <si>
    <t>タカチケース　T8-4-5</t>
    <phoneticPr fontId="1"/>
  </si>
  <si>
    <t>https://akizukidenshi.com/catalog/g/gP-14147/</t>
    <phoneticPr fontId="1"/>
  </si>
  <si>
    <t>アッテネーター総額　1157円</t>
    <rPh sb="7" eb="9">
      <t>ソウガク</t>
    </rPh>
    <rPh sb="14" eb="15">
      <t>エン</t>
    </rPh>
    <phoneticPr fontId="1"/>
  </si>
  <si>
    <t>無線局免許申請手数料（総務省）</t>
    <rPh sb="11" eb="14">
      <t>ソウムショウ</t>
    </rPh>
    <phoneticPr fontId="1"/>
  </si>
  <si>
    <t>CS-40V</t>
    <phoneticPr fontId="1"/>
  </si>
  <si>
    <t>マイク</t>
    <phoneticPr fontId="1"/>
  </si>
  <si>
    <t>予備ファイナル</t>
    <rPh sb="0" eb="2">
      <t>ヨビ</t>
    </rPh>
    <phoneticPr fontId="1"/>
  </si>
  <si>
    <t>MC1350P</t>
    <phoneticPr fontId="1"/>
  </si>
  <si>
    <t>NANOVNA-H</t>
    <phoneticPr fontId="1"/>
  </si>
  <si>
    <t>3Dプリンタ</t>
    <phoneticPr fontId="1"/>
  </si>
  <si>
    <t>3Dプリンタ　レジン（クリア）</t>
    <phoneticPr fontId="1"/>
  </si>
  <si>
    <t>Tiny SA</t>
    <phoneticPr fontId="1"/>
  </si>
  <si>
    <t>LCR-T4</t>
    <phoneticPr fontId="1"/>
  </si>
  <si>
    <t>NANOVNA-V2</t>
    <phoneticPr fontId="1"/>
  </si>
  <si>
    <t>アルミパイプ(VDP)</t>
    <phoneticPr fontId="1"/>
  </si>
  <si>
    <t>百均まな板</t>
    <rPh sb="0" eb="2">
      <t>ヒャッキン</t>
    </rPh>
    <rPh sb="4" eb="5">
      <t>イタ</t>
    </rPh>
    <phoneticPr fontId="1"/>
  </si>
  <si>
    <t>生基板</t>
    <rPh sb="0" eb="1">
      <t>ナマ</t>
    </rPh>
    <rPh sb="1" eb="3">
      <t>キバン</t>
    </rPh>
    <phoneticPr fontId="1"/>
  </si>
  <si>
    <t>タカチケース　YM-100</t>
    <phoneticPr fontId="1"/>
  </si>
  <si>
    <t>I2C LCD</t>
    <phoneticPr fontId="1"/>
  </si>
  <si>
    <t>USBシリアル変換モジュール</t>
    <rPh sb="7" eb="9">
      <t>ヘンカン</t>
    </rPh>
    <phoneticPr fontId="1"/>
  </si>
  <si>
    <t>Si5351モジュール</t>
    <phoneticPr fontId="1"/>
  </si>
  <si>
    <t>ロータリーエンコーダ</t>
    <phoneticPr fontId="1"/>
  </si>
  <si>
    <t>トロイダルコア T-37-6</t>
    <phoneticPr fontId="1"/>
  </si>
  <si>
    <t>2UEW 0.4mm 10m</t>
    <phoneticPr fontId="1"/>
  </si>
  <si>
    <t>ステレオミニジャック</t>
    <phoneticPr fontId="1"/>
  </si>
  <si>
    <t>コネクタ付きコード4P</t>
    <rPh sb="4" eb="5">
      <t>ツ</t>
    </rPh>
    <phoneticPr fontId="1"/>
  </si>
  <si>
    <t>560Ω抵抗</t>
    <rPh sb="4" eb="6">
      <t>テイコウ</t>
    </rPh>
    <phoneticPr fontId="1"/>
  </si>
  <si>
    <t>抵抗</t>
    <rPh sb="0" eb="2">
      <t>テイコウ</t>
    </rPh>
    <phoneticPr fontId="1"/>
  </si>
  <si>
    <t>積層セラミックコンデンサ4700pF</t>
    <rPh sb="0" eb="2">
      <t>セキソウ</t>
    </rPh>
    <phoneticPr fontId="1"/>
  </si>
  <si>
    <t>積層セラ 1000pF</t>
    <rPh sb="0" eb="2">
      <t>セキソウ</t>
    </rPh>
    <phoneticPr fontId="1"/>
  </si>
  <si>
    <t xml:space="preserve">積層セラ </t>
    <rPh sb="0" eb="2">
      <t>セキソウ</t>
    </rPh>
    <phoneticPr fontId="1"/>
  </si>
  <si>
    <t>MOSFET 2N7000L</t>
    <phoneticPr fontId="1"/>
  </si>
  <si>
    <t>Maker nano</t>
    <phoneticPr fontId="1"/>
  </si>
  <si>
    <t>006P電池ボックス</t>
    <rPh sb="4" eb="6">
      <t>デンチ</t>
    </rPh>
    <phoneticPr fontId="1"/>
  </si>
  <si>
    <t>DCジャック</t>
    <phoneticPr fontId="1"/>
  </si>
  <si>
    <t>タクトスイッチ</t>
    <phoneticPr fontId="1"/>
  </si>
  <si>
    <t>ロングピンヘッダ</t>
    <phoneticPr fontId="1"/>
  </si>
  <si>
    <t>ロングピンソケット</t>
    <phoneticPr fontId="1"/>
  </si>
  <si>
    <t>電解コンデンサ100μF</t>
    <rPh sb="0" eb="2">
      <t>デンカイ</t>
    </rPh>
    <phoneticPr fontId="1"/>
  </si>
  <si>
    <t>電解コンデンサ470μF</t>
    <rPh sb="0" eb="2">
      <t>デンカイ</t>
    </rPh>
    <phoneticPr fontId="1"/>
  </si>
  <si>
    <t>釣竿</t>
    <rPh sb="0" eb="2">
      <t>ツリザオ</t>
    </rPh>
    <phoneticPr fontId="1"/>
  </si>
  <si>
    <t>LEDケーブルライト</t>
    <phoneticPr fontId="1"/>
  </si>
  <si>
    <t>デジタル時計</t>
    <rPh sb="4" eb="6">
      <t>トケイ</t>
    </rPh>
    <phoneticPr fontId="1"/>
  </si>
  <si>
    <t>ステンサラ小ネジ</t>
    <rPh sb="5" eb="6">
      <t>コ</t>
    </rPh>
    <phoneticPr fontId="1"/>
  </si>
  <si>
    <t>細工ヤスリ</t>
    <rPh sb="0" eb="2">
      <t>サイク</t>
    </rPh>
    <phoneticPr fontId="1"/>
  </si>
  <si>
    <t>B5ノート方眼</t>
    <rPh sb="5" eb="7">
      <t>ホウガン</t>
    </rPh>
    <phoneticPr fontId="1"/>
  </si>
  <si>
    <t>パーツいろいろお楽しみ袋</t>
    <rPh sb="8" eb="9">
      <t>タノ</t>
    </rPh>
    <rPh sb="11" eb="12">
      <t>ブクロ</t>
    </rPh>
    <phoneticPr fontId="1"/>
  </si>
  <si>
    <t>電源タップ</t>
    <rPh sb="0" eb="2">
      <t>デンゲン</t>
    </rPh>
    <phoneticPr fontId="1"/>
  </si>
  <si>
    <t>圧縮端子</t>
    <rPh sb="0" eb="2">
      <t>アッシュク</t>
    </rPh>
    <rPh sb="2" eb="4">
      <t>タンシ</t>
    </rPh>
    <phoneticPr fontId="1"/>
  </si>
  <si>
    <t>タカチ T12-5-8</t>
    <phoneticPr fontId="1"/>
  </si>
  <si>
    <t>ダイオード</t>
    <phoneticPr fontId="1"/>
  </si>
  <si>
    <t>ICクリップ→テスタピン受け口</t>
    <rPh sb="12" eb="13">
      <t>ウ</t>
    </rPh>
    <rPh sb="14" eb="15">
      <t>グチ</t>
    </rPh>
    <phoneticPr fontId="1"/>
  </si>
  <si>
    <t>ブラケット入りLED赤凸</t>
    <rPh sb="5" eb="6">
      <t>イ</t>
    </rPh>
    <rPh sb="10" eb="11">
      <t>アカ</t>
    </rPh>
    <rPh sb="11" eb="12">
      <t>デコ</t>
    </rPh>
    <phoneticPr fontId="1"/>
  </si>
  <si>
    <t>丸足ゴム足</t>
    <rPh sb="0" eb="1">
      <t>マル</t>
    </rPh>
    <rPh sb="1" eb="2">
      <t>アシ</t>
    </rPh>
    <rPh sb="4" eb="5">
      <t>アシ</t>
    </rPh>
    <phoneticPr fontId="1"/>
  </si>
  <si>
    <t>BNCコネクタ角座4穴</t>
    <phoneticPr fontId="1"/>
  </si>
  <si>
    <t>プラネジナットセット</t>
    <phoneticPr fontId="1"/>
  </si>
  <si>
    <t>ロータリースイッチ2回路6接点</t>
    <rPh sb="10" eb="12">
      <t>カイロ</t>
    </rPh>
    <rPh sb="13" eb="15">
      <t>セッテン</t>
    </rPh>
    <phoneticPr fontId="1"/>
  </si>
  <si>
    <t>CQ誌2009年7月号</t>
    <rPh sb="2" eb="3">
      <t>シ</t>
    </rPh>
    <rPh sb="7" eb="8">
      <t>ネン</t>
    </rPh>
    <rPh sb="9" eb="11">
      <t>ガツゴウ</t>
    </rPh>
    <phoneticPr fontId="1"/>
  </si>
  <si>
    <t>六角オネジ・メネジMB3-30×4</t>
    <rPh sb="0" eb="2">
      <t>ロッカク</t>
    </rPh>
    <phoneticPr fontId="1"/>
  </si>
  <si>
    <t>ユニバーサル基板300</t>
    <rPh sb="6" eb="8">
      <t>キバン</t>
    </rPh>
    <phoneticPr fontId="1"/>
  </si>
  <si>
    <t>ブラケット入りLED黄凹</t>
    <rPh sb="5" eb="6">
      <t>イ</t>
    </rPh>
    <rPh sb="10" eb="11">
      <t>キ</t>
    </rPh>
    <rPh sb="11" eb="12">
      <t>ボコ</t>
    </rPh>
    <phoneticPr fontId="1"/>
  </si>
  <si>
    <t>秋月10/28</t>
    <rPh sb="0" eb="2">
      <t>アキズキ</t>
    </rPh>
    <phoneticPr fontId="1"/>
  </si>
  <si>
    <t>ステンサラタッピング</t>
    <phoneticPr fontId="1"/>
  </si>
  <si>
    <t>D210/23</t>
    <phoneticPr fontId="1"/>
  </si>
  <si>
    <t>7H37HD61104A</t>
    <phoneticPr fontId="1"/>
  </si>
  <si>
    <t>TC9050N</t>
    <phoneticPr fontId="1"/>
  </si>
  <si>
    <t>C1701C</t>
    <phoneticPr fontId="1"/>
  </si>
  <si>
    <t>64P2128PS20V</t>
    <phoneticPr fontId="1"/>
  </si>
  <si>
    <t>0TP</t>
    <phoneticPr fontId="1"/>
  </si>
  <si>
    <t>7K3</t>
    <phoneticPr fontId="1"/>
  </si>
  <si>
    <t>4.7kΩ</t>
    <phoneticPr fontId="1"/>
  </si>
  <si>
    <t>74HCU04AP</t>
    <phoneticPr fontId="1"/>
  </si>
  <si>
    <t>PIC18F1220</t>
    <phoneticPr fontId="1"/>
  </si>
  <si>
    <t>ABT853</t>
    <phoneticPr fontId="1"/>
  </si>
  <si>
    <t>HD74LS73P</t>
    <phoneticPr fontId="1"/>
  </si>
  <si>
    <t>12312VF25V</t>
    <phoneticPr fontId="1"/>
  </si>
  <si>
    <t>SIPEX SP211ECT</t>
    <phoneticPr fontId="1"/>
  </si>
  <si>
    <t>LC3664BML-10</t>
    <phoneticPr fontId="1"/>
  </si>
  <si>
    <t>TAXAN KY-3201P SGC</t>
    <phoneticPr fontId="1"/>
  </si>
  <si>
    <t>OKI  M9810B 6012B93J</t>
    <phoneticPr fontId="1"/>
  </si>
  <si>
    <t>S7501A</t>
    <phoneticPr fontId="1"/>
  </si>
  <si>
    <t>S7601A</t>
    <phoneticPr fontId="1"/>
  </si>
  <si>
    <t>22C3R8T ABT853</t>
    <phoneticPr fontId="1"/>
  </si>
  <si>
    <t>358C 132</t>
    <phoneticPr fontId="1"/>
  </si>
  <si>
    <t>JRC 2584A A7505H</t>
    <phoneticPr fontId="1"/>
  </si>
  <si>
    <t>S7601A K18C 224</t>
    <phoneticPr fontId="1"/>
  </si>
  <si>
    <t>74LS04 618 BP</t>
    <phoneticPr fontId="1"/>
  </si>
  <si>
    <t>ASIX AX88796BLF 0645 UT1 P31G9-010</t>
    <phoneticPr fontId="1"/>
  </si>
  <si>
    <t>24AK 2951 ACMA</t>
    <phoneticPr fontId="1"/>
  </si>
  <si>
    <t>S7601A K18C 4224</t>
    <phoneticPr fontId="1"/>
  </si>
  <si>
    <t>HCT541 4F3T</t>
    <phoneticPr fontId="1"/>
  </si>
  <si>
    <t>39675M E83B</t>
    <phoneticPr fontId="1"/>
  </si>
  <si>
    <t>https://pdf1.alldatasheet.com/datasheet-pdf/view/247384/RENESAS/HD74LS73AP.html</t>
    <phoneticPr fontId="1"/>
  </si>
  <si>
    <t>Dual J-K Flip-Flops (with Clear)</t>
    <phoneticPr fontId="1"/>
  </si>
  <si>
    <t>ZERO VOLTAGE SWITCH</t>
    <phoneticPr fontId="1"/>
  </si>
  <si>
    <t>https://datasheet.octopart.com/UPC1701C-NEC-datasheet-101908.pdf</t>
    <phoneticPr fontId="1"/>
  </si>
  <si>
    <t>https://pdf1.alldatasheet.jp/datasheet-pdf/view/45917/SIPEX/SP211ECT.html</t>
    <phoneticPr fontId="1"/>
  </si>
  <si>
    <t>RS-232C トランシーバ</t>
    <phoneticPr fontId="1"/>
  </si>
  <si>
    <t>https://pdf1.alldatasheet.jp/datasheet-pdf/view/102481/SANYO/LC3664BML-10.html</t>
  </si>
  <si>
    <t>64K SRAM</t>
    <phoneticPr fontId="1"/>
  </si>
  <si>
    <t>https://oykenkyu.blogspot.com/2019/06/ky-3201p-sgc-psgic.html</t>
    <phoneticPr fontId="1"/>
  </si>
  <si>
    <r>
      <t>4</t>
    </r>
    <r>
      <rPr>
        <sz val="8"/>
        <color rgb="FF222222"/>
        <rFont val="ＭＳ Ｐゴシック"/>
        <family val="3"/>
        <charset val="128"/>
      </rPr>
      <t>音</t>
    </r>
    <r>
      <rPr>
        <sz val="8"/>
        <color rgb="FF222222"/>
        <rFont val="Arial"/>
        <family val="2"/>
      </rPr>
      <t>+</t>
    </r>
    <r>
      <rPr>
        <sz val="8"/>
        <color rgb="FF222222"/>
        <rFont val="ＭＳ Ｐゴシック"/>
        <family val="3"/>
        <charset val="128"/>
      </rPr>
      <t>ノイズ</t>
    </r>
    <r>
      <rPr>
        <sz val="8"/>
        <color rgb="FF222222"/>
        <rFont val="Arial"/>
        <family val="2"/>
      </rPr>
      <t>1</t>
    </r>
    <r>
      <rPr>
        <sz val="8"/>
        <color rgb="FF222222"/>
        <rFont val="ＭＳ Ｐゴシック"/>
        <family val="3"/>
        <charset val="128"/>
      </rPr>
      <t>音の</t>
    </r>
    <r>
      <rPr>
        <sz val="8"/>
        <color rgb="FF222222"/>
        <rFont val="Arial"/>
        <family val="2"/>
      </rPr>
      <t>SSG</t>
    </r>
    <r>
      <rPr>
        <sz val="8"/>
        <color rgb="FF222222"/>
        <rFont val="ＭＳ Ｐゴシック"/>
        <family val="3"/>
        <charset val="128"/>
      </rPr>
      <t>音源</t>
    </r>
    <r>
      <rPr>
        <sz val="8"/>
        <color rgb="FF222222"/>
        <rFont val="Arial"/>
        <family val="2"/>
      </rPr>
      <t>IC</t>
    </r>
  </si>
  <si>
    <t>8-channel mixing voice synthesis IC</t>
    <phoneticPr fontId="1"/>
  </si>
  <si>
    <t>https://html.alldatasheet.com/html-pdf/11422/OKI/MSM9810/46/1/MSM9810.html</t>
  </si>
  <si>
    <t>手作りトランシーバー入門より。シングルアンプ。出力３W</t>
    <rPh sb="0" eb="2">
      <t>テヅク</t>
    </rPh>
    <rPh sb="10" eb="12">
      <t>ニュウモン</t>
    </rPh>
    <rPh sb="23" eb="25">
      <t>シュツリョク</t>
    </rPh>
    <phoneticPr fontId="1"/>
  </si>
  <si>
    <t>定格5W 13.8V</t>
    <rPh sb="0" eb="2">
      <t>テイカク</t>
    </rPh>
    <phoneticPr fontId="1"/>
  </si>
  <si>
    <t>https://eleshop.jp/shop/g/g715258/</t>
    <phoneticPr fontId="1"/>
  </si>
  <si>
    <t>2SD1060</t>
    <phoneticPr fontId="1"/>
  </si>
  <si>
    <t>FB801</t>
    <phoneticPr fontId="1"/>
  </si>
  <si>
    <t>FT50-43</t>
    <phoneticPr fontId="1"/>
  </si>
  <si>
    <t>FT50-61</t>
    <phoneticPr fontId="1"/>
  </si>
  <si>
    <t>放熱器</t>
    <rPh sb="0" eb="3">
      <t>ホウネツキ</t>
    </rPh>
    <phoneticPr fontId="1"/>
  </si>
  <si>
    <t>http://n-mmra.net/radio/tramp6/tramp6.html</t>
    <phoneticPr fontId="1"/>
  </si>
  <si>
    <t>2SC2078で5Wまで上げたら、次はIRF510で50Wまで上げる。</t>
    <rPh sb="12" eb="13">
      <t>ア</t>
    </rPh>
    <rPh sb="17" eb="18">
      <t>ツギ</t>
    </rPh>
    <rPh sb="31" eb="32">
      <t>ア</t>
    </rPh>
    <phoneticPr fontId="1"/>
  </si>
  <si>
    <t>ワッチ用</t>
    <rPh sb="3" eb="4">
      <t>ヨウ</t>
    </rPh>
    <phoneticPr fontId="1"/>
  </si>
  <si>
    <t>交信用</t>
    <rPh sb="0" eb="3">
      <t>コウシンヨウ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</si>
</sst>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6"/>
      <color theme="1"/>
      <name val="游ゴシック"/>
      <family val="2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b/>
      <sz val="11"/>
      <color theme="0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b/>
      <sz val="9"/>
      <color indexed="81"/>
      <name val="MS P ゴシック"/>
      <family val="3"/>
      <charset val="128"/>
    </font>
    <font>
      <sz val="8"/>
      <color rgb="FF393A34"/>
      <name val="Courier New"/>
      <family val="3"/>
    </font>
    <font>
      <i/>
      <sz val="8"/>
      <color rgb="FF999988"/>
      <name val="Courier New"/>
      <family val="3"/>
    </font>
    <font>
      <sz val="8"/>
      <color rgb="FF36ACAA"/>
      <name val="Courier New"/>
      <family val="3"/>
    </font>
    <font>
      <sz val="8"/>
      <color rgb="FF00009F"/>
      <name val="Courier New"/>
      <family val="3"/>
    </font>
    <font>
      <sz val="8"/>
      <color rgb="FFE3116C"/>
      <name val="Courier New"/>
      <family val="3"/>
    </font>
    <font>
      <sz val="8"/>
      <color rgb="FFD73A49"/>
      <name val="Courier New"/>
      <family val="3"/>
    </font>
    <font>
      <sz val="11"/>
      <color theme="0" tint="-0.14999847407452621"/>
      <name val="游ゴシック"/>
      <family val="2"/>
      <charset val="128"/>
      <scheme val="minor"/>
    </font>
    <font>
      <sz val="8"/>
      <color rgb="FF222222"/>
      <name val="Arial"/>
      <family val="2"/>
    </font>
    <font>
      <sz val="8"/>
      <color rgb="FF222222"/>
      <name val="ＭＳ Ｐゴシック"/>
      <family val="3"/>
      <charset val="128"/>
    </font>
    <font>
      <sz val="18"/>
      <color theme="1"/>
      <name val="游ゴシック"/>
      <family val="3"/>
      <charset val="12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51">
    <xf numFmtId="0" fontId="0" fillId="0" borderId="0" xfId="0">
      <alignment vertical="center"/>
    </xf>
    <xf numFmtId="0" fontId="2" fillId="0" borderId="0" xfId="1">
      <alignment vertical="center"/>
    </xf>
    <xf numFmtId="3" fontId="0" fillId="0" borderId="0" xfId="0" applyNumberFormat="1">
      <alignment vertical="center"/>
    </xf>
    <xf numFmtId="0" fontId="0" fillId="2" borderId="0" xfId="0" applyFill="1">
      <alignment vertical="center"/>
    </xf>
    <xf numFmtId="0" fontId="0" fillId="2" borderId="1" xfId="0" applyFill="1" applyBorder="1">
      <alignment vertical="center"/>
    </xf>
    <xf numFmtId="0" fontId="0" fillId="3" borderId="1" xfId="0" applyFill="1" applyBorder="1">
      <alignment vertical="center"/>
    </xf>
    <xf numFmtId="0" fontId="2" fillId="0" borderId="1" xfId="1" applyBorder="1">
      <alignment vertical="center"/>
    </xf>
    <xf numFmtId="0" fontId="0" fillId="0" borderId="1" xfId="0" applyBorder="1">
      <alignment vertical="center"/>
    </xf>
    <xf numFmtId="0" fontId="3" fillId="0" borderId="1" xfId="0" applyFont="1" applyBorder="1">
      <alignment vertical="center"/>
    </xf>
    <xf numFmtId="0" fontId="0" fillId="0" borderId="0" xfId="0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5" borderId="0" xfId="0" applyFill="1">
      <alignment vertical="center"/>
    </xf>
    <xf numFmtId="0" fontId="0" fillId="6" borderId="0" xfId="0" applyFill="1">
      <alignment vertical="center"/>
    </xf>
    <xf numFmtId="0" fontId="0" fillId="7" borderId="0" xfId="0" applyFill="1">
      <alignment vertical="center"/>
    </xf>
    <xf numFmtId="0" fontId="0" fillId="8" borderId="0" xfId="0" applyFill="1">
      <alignment vertical="center"/>
    </xf>
    <xf numFmtId="0" fontId="0" fillId="9" borderId="0" xfId="0" applyFill="1">
      <alignment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 wrapText="1"/>
    </xf>
    <xf numFmtId="0" fontId="5" fillId="0" borderId="0" xfId="0" applyFont="1">
      <alignment vertical="center"/>
    </xf>
    <xf numFmtId="0" fontId="5" fillId="0" borderId="1" xfId="0" applyFont="1" applyBorder="1">
      <alignment vertical="center"/>
    </xf>
    <xf numFmtId="0" fontId="6" fillId="9" borderId="1" xfId="0" applyFont="1" applyFill="1" applyBorder="1">
      <alignment vertical="center"/>
    </xf>
    <xf numFmtId="0" fontId="0" fillId="10" borderId="0" xfId="0" applyFill="1">
      <alignment vertical="center"/>
    </xf>
    <xf numFmtId="0" fontId="0" fillId="11" borderId="0" xfId="0" applyFill="1">
      <alignment vertical="center"/>
    </xf>
    <xf numFmtId="0" fontId="0" fillId="12" borderId="0" xfId="0" applyFill="1">
      <alignment vertical="center"/>
    </xf>
    <xf numFmtId="0" fontId="0" fillId="13" borderId="0" xfId="0" applyFill="1">
      <alignment vertical="center"/>
    </xf>
    <xf numFmtId="0" fontId="0" fillId="10" borderId="5" xfId="0" applyFill="1" applyBorder="1">
      <alignment vertical="center"/>
    </xf>
    <xf numFmtId="0" fontId="0" fillId="10" borderId="6" xfId="0" applyFill="1" applyBorder="1">
      <alignment vertical="center"/>
    </xf>
    <xf numFmtId="0" fontId="0" fillId="10" borderId="7" xfId="0" applyFill="1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10" borderId="10" xfId="0" applyFill="1" applyBorder="1">
      <alignment vertical="center"/>
    </xf>
    <xf numFmtId="0" fontId="0" fillId="10" borderId="11" xfId="0" applyFill="1" applyBorder="1">
      <alignment vertical="center"/>
    </xf>
    <xf numFmtId="0" fontId="0" fillId="10" borderId="12" xfId="0" applyFill="1" applyBorder="1">
      <alignment vertical="center"/>
    </xf>
    <xf numFmtId="0" fontId="7" fillId="0" borderId="0" xfId="0" applyFont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5" fillId="0" borderId="0" xfId="0" applyFont="1">
      <alignment vertical="center"/>
    </xf>
    <xf numFmtId="56" fontId="0" fillId="0" borderId="0" xfId="0" applyNumberFormat="1">
      <alignment vertical="center"/>
    </xf>
    <xf numFmtId="0" fontId="16" fillId="0" borderId="0" xfId="0" applyFo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>
      <alignment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gi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7" Type="http://schemas.openxmlformats.org/officeDocument/2006/relationships/image" Target="../media/image13.png"/><Relationship Id="rId2" Type="http://schemas.openxmlformats.org/officeDocument/2006/relationships/image" Target="../media/image9.jpg"/><Relationship Id="rId1" Type="http://schemas.openxmlformats.org/officeDocument/2006/relationships/image" Target="../media/image8.jpg"/><Relationship Id="rId6" Type="http://schemas.openxmlformats.org/officeDocument/2006/relationships/image" Target="../media/image1.png"/><Relationship Id="rId5" Type="http://schemas.openxmlformats.org/officeDocument/2006/relationships/image" Target="../media/image12.jpg"/><Relationship Id="rId4" Type="http://schemas.openxmlformats.org/officeDocument/2006/relationships/image" Target="../media/image1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15.png"/><Relationship Id="rId1" Type="http://schemas.openxmlformats.org/officeDocument/2006/relationships/image" Target="../media/image14.gi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jpeg"/><Relationship Id="rId1" Type="http://schemas.openxmlformats.org/officeDocument/2006/relationships/image" Target="../media/image19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369350</xdr:colOff>
      <xdr:row>0</xdr:row>
      <xdr:rowOff>0</xdr:rowOff>
    </xdr:from>
    <xdr:to>
      <xdr:col>29</xdr:col>
      <xdr:colOff>565146</xdr:colOff>
      <xdr:row>26</xdr:row>
      <xdr:rowOff>169543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25CCEB47-88B7-4427-B0C3-F94D35D4E511}"/>
            </a:ext>
          </a:extLst>
        </xdr:cNvPr>
        <xdr:cNvGrpSpPr/>
      </xdr:nvGrpSpPr>
      <xdr:grpSpPr>
        <a:xfrm>
          <a:off x="7092879" y="0"/>
          <a:ext cx="12970502" cy="6229684"/>
          <a:chOff x="4067921" y="0"/>
          <a:chExt cx="12666264" cy="6119669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3B902DD3-4E06-41F7-92A3-5A776A3A9FB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28535" t="27517" r="11391" b="12325"/>
          <a:stretch/>
        </xdr:blipFill>
        <xdr:spPr>
          <a:xfrm>
            <a:off x="7077076" y="0"/>
            <a:ext cx="9657109" cy="5619750"/>
          </a:xfrm>
          <a:prstGeom prst="rect">
            <a:avLst/>
          </a:prstGeom>
        </xdr:spPr>
      </xdr:pic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E8AFE8D5-BD79-457A-B1E1-3613420F9904}"/>
              </a:ext>
            </a:extLst>
          </xdr:cNvPr>
          <xdr:cNvSpPr/>
        </xdr:nvSpPr>
        <xdr:spPr>
          <a:xfrm>
            <a:off x="7067551" y="3000375"/>
            <a:ext cx="1597024" cy="256222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6826DD36-2B1B-4B5E-B586-DAAA26258178}"/>
              </a:ext>
            </a:extLst>
          </xdr:cNvPr>
          <xdr:cNvSpPr/>
        </xdr:nvSpPr>
        <xdr:spPr>
          <a:xfrm>
            <a:off x="9500912" y="3666877"/>
            <a:ext cx="376516" cy="176530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9BCE5A77-FFA6-4876-84EC-64962F1BD287}"/>
              </a:ext>
            </a:extLst>
          </xdr:cNvPr>
          <xdr:cNvSpPr/>
        </xdr:nvSpPr>
        <xdr:spPr>
          <a:xfrm>
            <a:off x="8165486" y="3152775"/>
            <a:ext cx="1214063" cy="216217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7B24684B-AB40-42BD-A7C2-176B3ACD5985}"/>
              </a:ext>
            </a:extLst>
          </xdr:cNvPr>
          <xdr:cNvCxnSpPr/>
        </xdr:nvCxnSpPr>
        <xdr:spPr>
          <a:xfrm>
            <a:off x="8702675" y="3067050"/>
            <a:ext cx="0" cy="370341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" name="正方形/長方形 17">
            <a:extLst>
              <a:ext uri="{FF2B5EF4-FFF2-40B4-BE49-F238E27FC236}">
                <a16:creationId xmlns:a16="http://schemas.microsoft.com/office/drawing/2014/main" id="{2CF9AD16-C3B4-4780-84FE-36363B0AB358}"/>
              </a:ext>
            </a:extLst>
          </xdr:cNvPr>
          <xdr:cNvSpPr/>
        </xdr:nvSpPr>
        <xdr:spPr>
          <a:xfrm>
            <a:off x="9283002" y="3968750"/>
            <a:ext cx="356487" cy="12128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9" name="正方形/長方形 18">
            <a:extLst>
              <a:ext uri="{FF2B5EF4-FFF2-40B4-BE49-F238E27FC236}">
                <a16:creationId xmlns:a16="http://schemas.microsoft.com/office/drawing/2014/main" id="{21623FD4-D5BE-47E0-86FA-D9F03A285FD1}"/>
              </a:ext>
            </a:extLst>
          </xdr:cNvPr>
          <xdr:cNvSpPr/>
        </xdr:nvSpPr>
        <xdr:spPr>
          <a:xfrm>
            <a:off x="9844352" y="4050430"/>
            <a:ext cx="450376" cy="66710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0" name="正方形/長方形 19">
            <a:extLst>
              <a:ext uri="{FF2B5EF4-FFF2-40B4-BE49-F238E27FC236}">
                <a16:creationId xmlns:a16="http://schemas.microsoft.com/office/drawing/2014/main" id="{97DB2068-1441-4838-AC22-5E9B73DBF23F}"/>
              </a:ext>
            </a:extLst>
          </xdr:cNvPr>
          <xdr:cNvSpPr/>
        </xdr:nvSpPr>
        <xdr:spPr>
          <a:xfrm>
            <a:off x="9929982" y="4755677"/>
            <a:ext cx="450376" cy="483073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8" name="正方形/長方形 27">
            <a:extLst>
              <a:ext uri="{FF2B5EF4-FFF2-40B4-BE49-F238E27FC236}">
                <a16:creationId xmlns:a16="http://schemas.microsoft.com/office/drawing/2014/main" id="{894CE9AF-FDC1-465E-8C3B-065A931BEBAA}"/>
              </a:ext>
            </a:extLst>
          </xdr:cNvPr>
          <xdr:cNvSpPr/>
        </xdr:nvSpPr>
        <xdr:spPr>
          <a:xfrm>
            <a:off x="8989460" y="3752850"/>
            <a:ext cx="485171" cy="1069388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36" name="直線コネクタ 35">
            <a:extLst>
              <a:ext uri="{FF2B5EF4-FFF2-40B4-BE49-F238E27FC236}">
                <a16:creationId xmlns:a16="http://schemas.microsoft.com/office/drawing/2014/main" id="{D0D4316E-359B-46DF-A1B6-F28736275876}"/>
              </a:ext>
            </a:extLst>
          </xdr:cNvPr>
          <xdr:cNvCxnSpPr/>
        </xdr:nvCxnSpPr>
        <xdr:spPr>
          <a:xfrm flipH="1">
            <a:off x="4067921" y="6117348"/>
            <a:ext cx="1523652" cy="2321"/>
          </a:xfrm>
          <a:prstGeom prst="line">
            <a:avLst/>
          </a:prstGeom>
          <a:ln w="19050">
            <a:solidFill>
              <a:schemeClr val="accent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1" name="直線コネクタ 40">
            <a:extLst>
              <a:ext uri="{FF2B5EF4-FFF2-40B4-BE49-F238E27FC236}">
                <a16:creationId xmlns:a16="http://schemas.microsoft.com/office/drawing/2014/main" id="{077F8635-6CD2-45E1-8D08-89AC38751F79}"/>
              </a:ext>
            </a:extLst>
          </xdr:cNvPr>
          <xdr:cNvCxnSpPr/>
        </xdr:nvCxnSpPr>
        <xdr:spPr>
          <a:xfrm flipH="1">
            <a:off x="4148145" y="5871162"/>
            <a:ext cx="1455914" cy="12827"/>
          </a:xfrm>
          <a:prstGeom prst="line">
            <a:avLst/>
          </a:prstGeom>
          <a:ln w="19050">
            <a:solidFill>
              <a:schemeClr val="accent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5" name="正方形/長方形 44">
            <a:extLst>
              <a:ext uri="{FF2B5EF4-FFF2-40B4-BE49-F238E27FC236}">
                <a16:creationId xmlns:a16="http://schemas.microsoft.com/office/drawing/2014/main" id="{1BB5EC98-3D1D-4CD1-B671-B2050DCCA619}"/>
              </a:ext>
            </a:extLst>
          </xdr:cNvPr>
          <xdr:cNvSpPr/>
        </xdr:nvSpPr>
        <xdr:spPr>
          <a:xfrm>
            <a:off x="9113592" y="4950653"/>
            <a:ext cx="1306675" cy="863496"/>
          </a:xfrm>
          <a:prstGeom prst="rect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100"/>
              <a:t>TX/RX</a:t>
            </a:r>
            <a:r>
              <a:rPr kumimoji="1" lang="ja-JP" altLang="en-US" sz="1100"/>
              <a:t>切り替え</a:t>
            </a:r>
            <a:r>
              <a:rPr kumimoji="1" lang="en-US" altLang="ja-JP" sz="1100"/>
              <a:t>SW</a:t>
            </a:r>
            <a:endParaRPr kumimoji="1" lang="ja-JP" altLang="en-US" sz="1100"/>
          </a:p>
        </xdr:txBody>
      </xdr:sp>
      <xdr:cxnSp macro="">
        <xdr:nvCxnSpPr>
          <xdr:cNvPr id="92" name="直線コネクタ 91">
            <a:extLst>
              <a:ext uri="{FF2B5EF4-FFF2-40B4-BE49-F238E27FC236}">
                <a16:creationId xmlns:a16="http://schemas.microsoft.com/office/drawing/2014/main" id="{10FA2EEF-42D7-4802-AC68-9CC738840C97}"/>
              </a:ext>
            </a:extLst>
          </xdr:cNvPr>
          <xdr:cNvCxnSpPr>
            <a:stCxn id="71" idx="4"/>
          </xdr:cNvCxnSpPr>
        </xdr:nvCxnSpPr>
        <xdr:spPr>
          <a:xfrm flipV="1">
            <a:off x="9471946" y="4723498"/>
            <a:ext cx="562029" cy="13492"/>
          </a:xfrm>
          <a:prstGeom prst="line">
            <a:avLst/>
          </a:prstGeom>
          <a:ln w="19050">
            <a:solidFill>
              <a:schemeClr val="accent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5" name="直線コネクタ 104">
            <a:extLst>
              <a:ext uri="{FF2B5EF4-FFF2-40B4-BE49-F238E27FC236}">
                <a16:creationId xmlns:a16="http://schemas.microsoft.com/office/drawing/2014/main" id="{C77A46BA-9C96-4AEA-98E8-D0CBA1BAA2DD}"/>
              </a:ext>
            </a:extLst>
          </xdr:cNvPr>
          <xdr:cNvCxnSpPr/>
        </xdr:nvCxnSpPr>
        <xdr:spPr>
          <a:xfrm flipV="1">
            <a:off x="9476484" y="3950454"/>
            <a:ext cx="6849" cy="773224"/>
          </a:xfrm>
          <a:prstGeom prst="line">
            <a:avLst/>
          </a:prstGeom>
          <a:ln w="19050">
            <a:solidFill>
              <a:schemeClr val="accent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2BF9037-A15E-4706-A638-77E76F78F153}"/>
              </a:ext>
            </a:extLst>
          </xdr:cNvPr>
          <xdr:cNvSpPr/>
        </xdr:nvSpPr>
        <xdr:spPr>
          <a:xfrm>
            <a:off x="9597741" y="3663982"/>
            <a:ext cx="542450" cy="247650"/>
          </a:xfrm>
          <a:prstGeom prst="rect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100"/>
              <a:t>Key</a:t>
            </a:r>
            <a:endParaRPr kumimoji="1" lang="ja-JP" altLang="en-US" sz="1100"/>
          </a:p>
        </xdr:txBody>
      </xdr:sp>
      <xdr:sp macro="" textlink="">
        <xdr:nvSpPr>
          <xdr:cNvPr id="71" name="楕円 70">
            <a:extLst>
              <a:ext uri="{FF2B5EF4-FFF2-40B4-BE49-F238E27FC236}">
                <a16:creationId xmlns:a16="http://schemas.microsoft.com/office/drawing/2014/main" id="{C4F3A95E-539B-44C7-8C7B-5C14D2746C1A}"/>
              </a:ext>
            </a:extLst>
          </xdr:cNvPr>
          <xdr:cNvSpPr/>
        </xdr:nvSpPr>
        <xdr:spPr>
          <a:xfrm>
            <a:off x="9449721" y="4692540"/>
            <a:ext cx="44450" cy="44450"/>
          </a:xfrm>
          <a:prstGeom prst="ellipse">
            <a:avLst/>
          </a:prstGeom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0</xdr:col>
      <xdr:colOff>0</xdr:colOff>
      <xdr:row>0</xdr:row>
      <xdr:rowOff>0</xdr:rowOff>
    </xdr:from>
    <xdr:ext cx="9720263" cy="5562600"/>
    <xdr:pic>
      <xdr:nvPicPr>
        <xdr:cNvPr id="21" name="図 20">
          <a:extLst>
            <a:ext uri="{FF2B5EF4-FFF2-40B4-BE49-F238E27FC236}">
              <a16:creationId xmlns:a16="http://schemas.microsoft.com/office/drawing/2014/main" id="{42A1800C-9ADC-4E9D-AC2B-1A86609D42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535" t="27517" r="10825" b="12325"/>
        <a:stretch/>
      </xdr:blipFill>
      <xdr:spPr>
        <a:xfrm>
          <a:off x="0" y="0"/>
          <a:ext cx="9720263" cy="5562600"/>
        </a:xfrm>
        <a:prstGeom prst="rect">
          <a:avLst/>
        </a:prstGeom>
      </xdr:spPr>
    </xdr:pic>
    <xdr:clientData/>
  </xdr:oneCellAnchor>
  <xdr:twoCellAnchor>
    <xdr:from>
      <xdr:col>15</xdr:col>
      <xdr:colOff>85726</xdr:colOff>
      <xdr:row>0</xdr:row>
      <xdr:rowOff>0</xdr:rowOff>
    </xdr:from>
    <xdr:to>
      <xdr:col>15</xdr:col>
      <xdr:colOff>85726</xdr:colOff>
      <xdr:row>3</xdr:row>
      <xdr:rowOff>184150</xdr:rowOff>
    </xdr:to>
    <xdr:cxnSp macro="">
      <xdr:nvCxnSpPr>
        <xdr:cNvPr id="22" name="直線コネクタ 21">
          <a:extLst>
            <a:ext uri="{FF2B5EF4-FFF2-40B4-BE49-F238E27FC236}">
              <a16:creationId xmlns:a16="http://schemas.microsoft.com/office/drawing/2014/main" id="{AD8FCCD7-1D98-4734-A7E9-4B282FF751F6}"/>
            </a:ext>
          </a:extLst>
        </xdr:cNvPr>
        <xdr:cNvCxnSpPr/>
      </xdr:nvCxnSpPr>
      <xdr:spPr>
        <a:xfrm flipV="1">
          <a:off x="9940926" y="0"/>
          <a:ext cx="0" cy="866775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82551</xdr:colOff>
      <xdr:row>0</xdr:row>
      <xdr:rowOff>0</xdr:rowOff>
    </xdr:from>
    <xdr:to>
      <xdr:col>15</xdr:col>
      <xdr:colOff>82551</xdr:colOff>
      <xdr:row>3</xdr:row>
      <xdr:rowOff>184150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id="{213C89D8-7039-4EE0-A3E1-AB842E49E3AF}"/>
            </a:ext>
          </a:extLst>
        </xdr:cNvPr>
        <xdr:cNvCxnSpPr/>
      </xdr:nvCxnSpPr>
      <xdr:spPr>
        <a:xfrm flipV="1">
          <a:off x="9944101" y="0"/>
          <a:ext cx="0" cy="866775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639763</xdr:colOff>
      <xdr:row>0</xdr:row>
      <xdr:rowOff>0</xdr:rowOff>
    </xdr:from>
    <xdr:to>
      <xdr:col>15</xdr:col>
      <xdr:colOff>417043</xdr:colOff>
      <xdr:row>4</xdr:row>
      <xdr:rowOff>103981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4E4DBDA9-F631-45F2-A70C-2F5C9B98884B}"/>
            </a:ext>
          </a:extLst>
        </xdr:cNvPr>
        <xdr:cNvSpPr/>
      </xdr:nvSpPr>
      <xdr:spPr>
        <a:xfrm>
          <a:off x="9807576" y="0"/>
          <a:ext cx="432123" cy="100885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464342</xdr:colOff>
      <xdr:row>8</xdr:row>
      <xdr:rowOff>103981</xdr:rowOff>
    </xdr:from>
    <xdr:to>
      <xdr:col>15</xdr:col>
      <xdr:colOff>369093</xdr:colOff>
      <xdr:row>12</xdr:row>
      <xdr:rowOff>217487</xdr:rowOff>
    </xdr:to>
    <xdr:sp macro="" textlink="">
      <xdr:nvSpPr>
        <xdr:cNvPr id="25" name="矢印: 右 24">
          <a:extLst>
            <a:ext uri="{FF2B5EF4-FFF2-40B4-BE49-F238E27FC236}">
              <a16:creationId xmlns:a16="http://schemas.microsoft.com/office/drawing/2014/main" id="{B42EE2C6-411E-4D70-BC29-C431F168EFA4}"/>
            </a:ext>
          </a:extLst>
        </xdr:cNvPr>
        <xdr:cNvSpPr/>
      </xdr:nvSpPr>
      <xdr:spPr>
        <a:xfrm>
          <a:off x="9668667" y="1935956"/>
          <a:ext cx="561976" cy="1027906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82551</xdr:colOff>
      <xdr:row>0</xdr:row>
      <xdr:rowOff>0</xdr:rowOff>
    </xdr:from>
    <xdr:to>
      <xdr:col>15</xdr:col>
      <xdr:colOff>90452</xdr:colOff>
      <xdr:row>1</xdr:row>
      <xdr:rowOff>76271</xdr:rowOff>
    </xdr:to>
    <xdr:cxnSp macro="">
      <xdr:nvCxnSpPr>
        <xdr:cNvPr id="32" name="直線コネクタ 31">
          <a:extLst>
            <a:ext uri="{FF2B5EF4-FFF2-40B4-BE49-F238E27FC236}">
              <a16:creationId xmlns:a16="http://schemas.microsoft.com/office/drawing/2014/main" id="{331C145F-372F-4D09-9583-5F83223187DB}"/>
            </a:ext>
          </a:extLst>
        </xdr:cNvPr>
        <xdr:cNvCxnSpPr/>
      </xdr:nvCxnSpPr>
      <xdr:spPr>
        <a:xfrm flipV="1">
          <a:off x="9940926" y="0"/>
          <a:ext cx="7901" cy="30487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85726</xdr:colOff>
      <xdr:row>0</xdr:row>
      <xdr:rowOff>0</xdr:rowOff>
    </xdr:from>
    <xdr:to>
      <xdr:col>15</xdr:col>
      <xdr:colOff>103232</xdr:colOff>
      <xdr:row>2</xdr:row>
      <xdr:rowOff>38626</xdr:rowOff>
    </xdr:to>
    <xdr:cxnSp macro="">
      <xdr:nvCxnSpPr>
        <xdr:cNvPr id="35" name="直線コネクタ 34">
          <a:extLst>
            <a:ext uri="{FF2B5EF4-FFF2-40B4-BE49-F238E27FC236}">
              <a16:creationId xmlns:a16="http://schemas.microsoft.com/office/drawing/2014/main" id="{87C51380-5820-4558-AFEE-19E41EE8EB22}"/>
            </a:ext>
          </a:extLst>
        </xdr:cNvPr>
        <xdr:cNvCxnSpPr/>
      </xdr:nvCxnSpPr>
      <xdr:spPr>
        <a:xfrm flipH="1" flipV="1">
          <a:off x="9944101" y="0"/>
          <a:ext cx="17506" cy="495826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82551</xdr:colOff>
      <xdr:row>0</xdr:row>
      <xdr:rowOff>0</xdr:rowOff>
    </xdr:from>
    <xdr:to>
      <xdr:col>17</xdr:col>
      <xdr:colOff>288101</xdr:colOff>
      <xdr:row>0</xdr:row>
      <xdr:rowOff>2321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0B957A90-A284-45A6-9052-901B7889F765}"/>
            </a:ext>
          </a:extLst>
        </xdr:cNvPr>
        <xdr:cNvCxnSpPr/>
      </xdr:nvCxnSpPr>
      <xdr:spPr>
        <a:xfrm flipH="1">
          <a:off x="9940926" y="0"/>
          <a:ext cx="1520000" cy="232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321914</xdr:colOff>
      <xdr:row>45</xdr:row>
      <xdr:rowOff>40543</xdr:rowOff>
    </xdr:from>
    <xdr:to>
      <xdr:col>10</xdr:col>
      <xdr:colOff>92704</xdr:colOff>
      <xdr:row>56</xdr:row>
      <xdr:rowOff>48480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9E62C9A9-5E54-4ED7-887A-CF4B815BA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14" y="10245900"/>
          <a:ext cx="6347576" cy="2499405"/>
        </a:xfrm>
        <a:prstGeom prst="rect">
          <a:avLst/>
        </a:prstGeom>
      </xdr:spPr>
    </xdr:pic>
    <xdr:clientData/>
  </xdr:twoCellAnchor>
  <xdr:twoCellAnchor>
    <xdr:from>
      <xdr:col>0</xdr:col>
      <xdr:colOff>361951</xdr:colOff>
      <xdr:row>0</xdr:row>
      <xdr:rowOff>206375</xdr:rowOff>
    </xdr:from>
    <xdr:to>
      <xdr:col>2</xdr:col>
      <xdr:colOff>206376</xdr:colOff>
      <xdr:row>2</xdr:row>
      <xdr:rowOff>119063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DF4C0B81-DA88-402E-BE3D-652B41926212}"/>
            </a:ext>
          </a:extLst>
        </xdr:cNvPr>
        <xdr:cNvSpPr/>
      </xdr:nvSpPr>
      <xdr:spPr>
        <a:xfrm>
          <a:off x="361951" y="206375"/>
          <a:ext cx="1162050" cy="37306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①水晶発振</a:t>
          </a:r>
        </a:p>
      </xdr:txBody>
    </xdr:sp>
    <xdr:clientData/>
  </xdr:twoCellAnchor>
  <xdr:twoCellAnchor>
    <xdr:from>
      <xdr:col>15</xdr:col>
      <xdr:colOff>457200</xdr:colOff>
      <xdr:row>0</xdr:row>
      <xdr:rowOff>206375</xdr:rowOff>
    </xdr:from>
    <xdr:to>
      <xdr:col>17</xdr:col>
      <xdr:colOff>301625</xdr:colOff>
      <xdr:row>2</xdr:row>
      <xdr:rowOff>122238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159FF756-766B-4766-A802-677964D0FFAE}"/>
            </a:ext>
          </a:extLst>
        </xdr:cNvPr>
        <xdr:cNvSpPr/>
      </xdr:nvSpPr>
      <xdr:spPr>
        <a:xfrm>
          <a:off x="10339388" y="206375"/>
          <a:ext cx="1162050" cy="37623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①水晶発振</a:t>
          </a:r>
        </a:p>
      </xdr:txBody>
    </xdr:sp>
    <xdr:clientData/>
  </xdr:twoCellAnchor>
  <xdr:twoCellAnchor>
    <xdr:from>
      <xdr:col>5</xdr:col>
      <xdr:colOff>473075</xdr:colOff>
      <xdr:row>7</xdr:row>
      <xdr:rowOff>34925</xdr:rowOff>
    </xdr:from>
    <xdr:to>
      <xdr:col>7</xdr:col>
      <xdr:colOff>314325</xdr:colOff>
      <xdr:row>8</xdr:row>
      <xdr:rowOff>177801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37C510F7-7C95-423F-B868-6E8BD1DE2077}"/>
            </a:ext>
          </a:extLst>
        </xdr:cNvPr>
        <xdr:cNvSpPr/>
      </xdr:nvSpPr>
      <xdr:spPr>
        <a:xfrm>
          <a:off x="3767138" y="1646238"/>
          <a:ext cx="1158875" cy="37306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②緩衝増幅</a:t>
          </a:r>
        </a:p>
      </xdr:txBody>
    </xdr:sp>
    <xdr:clientData/>
  </xdr:twoCellAnchor>
  <xdr:twoCellAnchor>
    <xdr:from>
      <xdr:col>20</xdr:col>
      <xdr:colOff>596901</xdr:colOff>
      <xdr:row>7</xdr:row>
      <xdr:rowOff>46037</xdr:rowOff>
    </xdr:from>
    <xdr:to>
      <xdr:col>22</xdr:col>
      <xdr:colOff>444501</xdr:colOff>
      <xdr:row>8</xdr:row>
      <xdr:rowOff>185738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160C04A6-60CA-43ED-8530-8137CB7A2265}"/>
            </a:ext>
          </a:extLst>
        </xdr:cNvPr>
        <xdr:cNvSpPr/>
      </xdr:nvSpPr>
      <xdr:spPr>
        <a:xfrm>
          <a:off x="13773151" y="1657350"/>
          <a:ext cx="1165225" cy="36988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②緩衝増幅</a:t>
          </a:r>
        </a:p>
      </xdr:txBody>
    </xdr:sp>
    <xdr:clientData/>
  </xdr:twoCellAnchor>
  <xdr:twoCellAnchor>
    <xdr:from>
      <xdr:col>8</xdr:col>
      <xdr:colOff>496888</xdr:colOff>
      <xdr:row>5</xdr:row>
      <xdr:rowOff>26988</xdr:rowOff>
    </xdr:from>
    <xdr:to>
      <xdr:col>10</xdr:col>
      <xdr:colOff>334963</xdr:colOff>
      <xdr:row>6</xdr:row>
      <xdr:rowOff>173039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78C90094-838E-4FC3-A828-88F14DE20687}"/>
            </a:ext>
          </a:extLst>
        </xdr:cNvPr>
        <xdr:cNvSpPr/>
      </xdr:nvSpPr>
      <xdr:spPr>
        <a:xfrm>
          <a:off x="5767388" y="1177926"/>
          <a:ext cx="1155700" cy="37623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③電力増幅</a:t>
          </a:r>
        </a:p>
      </xdr:txBody>
    </xdr:sp>
    <xdr:clientData/>
  </xdr:twoCellAnchor>
  <xdr:twoCellAnchor>
    <xdr:from>
      <xdr:col>23</xdr:col>
      <xdr:colOff>536575</xdr:colOff>
      <xdr:row>4</xdr:row>
      <xdr:rowOff>228601</xdr:rowOff>
    </xdr:from>
    <xdr:to>
      <xdr:col>25</xdr:col>
      <xdr:colOff>374650</xdr:colOff>
      <xdr:row>6</xdr:row>
      <xdr:rowOff>138114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171682FD-F60E-47CF-AC01-EEB22FD5E307}"/>
            </a:ext>
          </a:extLst>
        </xdr:cNvPr>
        <xdr:cNvSpPr/>
      </xdr:nvSpPr>
      <xdr:spPr>
        <a:xfrm>
          <a:off x="15689263" y="1149351"/>
          <a:ext cx="1155700" cy="36988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③電力増幅</a:t>
          </a:r>
        </a:p>
      </xdr:txBody>
    </xdr:sp>
    <xdr:clientData/>
  </xdr:twoCellAnchor>
  <xdr:oneCellAnchor>
    <xdr:from>
      <xdr:col>3</xdr:col>
      <xdr:colOff>385763</xdr:colOff>
      <xdr:row>15</xdr:row>
      <xdr:rowOff>195262</xdr:rowOff>
    </xdr:from>
    <xdr:ext cx="466794" cy="328423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2995F632-0644-4510-B8FA-455C1EF07E87}"/>
            </a:ext>
          </a:extLst>
        </xdr:cNvPr>
        <xdr:cNvSpPr txBox="1"/>
      </xdr:nvSpPr>
      <xdr:spPr>
        <a:xfrm>
          <a:off x="2362201" y="3648075"/>
          <a:ext cx="466794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送信</a:t>
          </a:r>
        </a:p>
      </xdr:txBody>
    </xdr:sp>
    <xdr:clientData/>
  </xdr:oneCellAnchor>
  <xdr:oneCellAnchor>
    <xdr:from>
      <xdr:col>4</xdr:col>
      <xdr:colOff>436564</xdr:colOff>
      <xdr:row>18</xdr:row>
      <xdr:rowOff>111125</xdr:rowOff>
    </xdr:from>
    <xdr:ext cx="466794" cy="328423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5A88B079-12D4-4118-B569-6A510B8D00F7}"/>
            </a:ext>
          </a:extLst>
        </xdr:cNvPr>
        <xdr:cNvSpPr txBox="1"/>
      </xdr:nvSpPr>
      <xdr:spPr>
        <a:xfrm>
          <a:off x="3071814" y="4254500"/>
          <a:ext cx="466794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受信</a:t>
          </a:r>
        </a:p>
      </xdr:txBody>
    </xdr:sp>
    <xdr:clientData/>
  </xdr:oneCellAnchor>
  <xdr:oneCellAnchor>
    <xdr:from>
      <xdr:col>19</xdr:col>
      <xdr:colOff>592139</xdr:colOff>
      <xdr:row>19</xdr:row>
      <xdr:rowOff>98424</xdr:rowOff>
    </xdr:from>
    <xdr:ext cx="466794" cy="328423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E9B49B67-7348-4927-9FEF-A81A4CA70227}"/>
            </a:ext>
          </a:extLst>
        </xdr:cNvPr>
        <xdr:cNvSpPr txBox="1"/>
      </xdr:nvSpPr>
      <xdr:spPr>
        <a:xfrm>
          <a:off x="13109577" y="4471987"/>
          <a:ext cx="466794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受信</a:t>
          </a:r>
        </a:p>
      </xdr:txBody>
    </xdr:sp>
    <xdr:clientData/>
  </xdr:oneCellAnchor>
  <xdr:twoCellAnchor>
    <xdr:from>
      <xdr:col>0</xdr:col>
      <xdr:colOff>206375</xdr:colOff>
      <xdr:row>20</xdr:row>
      <xdr:rowOff>66675</xdr:rowOff>
    </xdr:from>
    <xdr:to>
      <xdr:col>2</xdr:col>
      <xdr:colOff>139700</xdr:colOff>
      <xdr:row>21</xdr:row>
      <xdr:rowOff>190500</xdr:rowOff>
    </xdr:to>
    <xdr:sp macro="" textlink="">
      <xdr:nvSpPr>
        <xdr:cNvPr id="55" name="吹き出し: 角を丸めた四角形 54">
          <a:extLst>
            <a:ext uri="{FF2B5EF4-FFF2-40B4-BE49-F238E27FC236}">
              <a16:creationId xmlns:a16="http://schemas.microsoft.com/office/drawing/2014/main" id="{54B3B7E5-3AF9-41AE-AE28-DBB4063FC605}"/>
            </a:ext>
          </a:extLst>
        </xdr:cNvPr>
        <xdr:cNvSpPr/>
      </xdr:nvSpPr>
      <xdr:spPr>
        <a:xfrm>
          <a:off x="206375" y="4670425"/>
          <a:ext cx="1250950" cy="354013"/>
        </a:xfrm>
        <a:prstGeom prst="wedgeRoundRectCallout">
          <a:avLst>
            <a:gd name="adj1" fmla="val -20833"/>
            <a:gd name="adj2" fmla="val -148262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CQ</a:t>
          </a:r>
          <a:r>
            <a:rPr kumimoji="1" lang="ja-JP" altLang="en-US" sz="1100"/>
            <a:t>自動送信</a:t>
          </a:r>
        </a:p>
      </xdr:txBody>
    </xdr:sp>
    <xdr:clientData/>
  </xdr:twoCellAnchor>
  <xdr:oneCellAnchor>
    <xdr:from>
      <xdr:col>26</xdr:col>
      <xdr:colOff>515939</xdr:colOff>
      <xdr:row>18</xdr:row>
      <xdr:rowOff>215900</xdr:rowOff>
    </xdr:from>
    <xdr:ext cx="1031873" cy="1508875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65455073-20CF-4BBF-A022-748E62799A8E}"/>
            </a:ext>
          </a:extLst>
        </xdr:cNvPr>
        <xdr:cNvSpPr txBox="1"/>
      </xdr:nvSpPr>
      <xdr:spPr>
        <a:xfrm>
          <a:off x="17645064" y="4359275"/>
          <a:ext cx="1031873" cy="1508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/>
            <a:t>N</a:t>
          </a:r>
          <a:r>
            <a:rPr kumimoji="1" lang="ja-JP" altLang="en-US" sz="1100"/>
            <a:t>チャネル</a:t>
          </a:r>
          <a:endParaRPr kumimoji="1" lang="en-US" altLang="ja-JP" sz="1100"/>
        </a:p>
        <a:p>
          <a:r>
            <a:rPr kumimoji="1" lang="en-US" altLang="ja-JP" sz="1100"/>
            <a:t>RF</a:t>
          </a:r>
          <a:r>
            <a:rPr kumimoji="1" lang="ja-JP" altLang="en-US" sz="1100"/>
            <a:t>アンプ</a:t>
          </a:r>
          <a:endParaRPr kumimoji="1" lang="en-US" altLang="ja-JP" sz="1100"/>
        </a:p>
        <a:p>
          <a:r>
            <a:rPr lang="ja-JP" altLang="en-US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高周波の電力を増幅するもの（送信・受信）</a:t>
          </a:r>
          <a:endParaRPr kumimoji="1" lang="ja-JP" altLang="en-US" sz="1100"/>
        </a:p>
      </xdr:txBody>
    </xdr:sp>
    <xdr:clientData/>
  </xdr:oneCellAnchor>
  <xdr:twoCellAnchor>
    <xdr:from>
      <xdr:col>26</xdr:col>
      <xdr:colOff>95250</xdr:colOff>
      <xdr:row>20</xdr:row>
      <xdr:rowOff>15876</xdr:rowOff>
    </xdr:from>
    <xdr:to>
      <xdr:col>26</xdr:col>
      <xdr:colOff>95250</xdr:colOff>
      <xdr:row>21</xdr:row>
      <xdr:rowOff>0</xdr:rowOff>
    </xdr:to>
    <xdr:cxnSp macro="">
      <xdr:nvCxnSpPr>
        <xdr:cNvPr id="59" name="直線矢印コネクタ 58">
          <a:extLst>
            <a:ext uri="{FF2B5EF4-FFF2-40B4-BE49-F238E27FC236}">
              <a16:creationId xmlns:a16="http://schemas.microsoft.com/office/drawing/2014/main" id="{33264552-93AB-4801-A7D0-CA8E0BF934F7}"/>
            </a:ext>
          </a:extLst>
        </xdr:cNvPr>
        <xdr:cNvCxnSpPr/>
      </xdr:nvCxnSpPr>
      <xdr:spPr>
        <a:xfrm>
          <a:off x="17224375" y="4619626"/>
          <a:ext cx="0" cy="21431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547688</xdr:colOff>
      <xdr:row>20</xdr:row>
      <xdr:rowOff>49214</xdr:rowOff>
    </xdr:from>
    <xdr:to>
      <xdr:col>23</xdr:col>
      <xdr:colOff>261937</xdr:colOff>
      <xdr:row>20</xdr:row>
      <xdr:rowOff>63500</xdr:rowOff>
    </xdr:to>
    <xdr:cxnSp macro="">
      <xdr:nvCxnSpPr>
        <xdr:cNvPr id="60" name="直線矢印コネクタ 59">
          <a:extLst>
            <a:ext uri="{FF2B5EF4-FFF2-40B4-BE49-F238E27FC236}">
              <a16:creationId xmlns:a16="http://schemas.microsoft.com/office/drawing/2014/main" id="{118B0017-4ABA-4DF5-970A-FA2911DF87FA}"/>
            </a:ext>
          </a:extLst>
        </xdr:cNvPr>
        <xdr:cNvCxnSpPr/>
      </xdr:nvCxnSpPr>
      <xdr:spPr>
        <a:xfrm flipH="1">
          <a:off x="15041563" y="4652964"/>
          <a:ext cx="373062" cy="1428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542925</xdr:colOff>
      <xdr:row>18</xdr:row>
      <xdr:rowOff>87312</xdr:rowOff>
    </xdr:from>
    <xdr:to>
      <xdr:col>26</xdr:col>
      <xdr:colOff>542925</xdr:colOff>
      <xdr:row>20</xdr:row>
      <xdr:rowOff>63500</xdr:rowOff>
    </xdr:to>
    <xdr:cxnSp macro="">
      <xdr:nvCxnSpPr>
        <xdr:cNvPr id="63" name="直線矢印コネクタ 62">
          <a:extLst>
            <a:ext uri="{FF2B5EF4-FFF2-40B4-BE49-F238E27FC236}">
              <a16:creationId xmlns:a16="http://schemas.microsoft.com/office/drawing/2014/main" id="{024A10AC-D2A4-4CF5-BA9E-4CE917240CA5}"/>
            </a:ext>
          </a:extLst>
        </xdr:cNvPr>
        <xdr:cNvCxnSpPr/>
      </xdr:nvCxnSpPr>
      <xdr:spPr>
        <a:xfrm flipV="1">
          <a:off x="17672050" y="4230687"/>
          <a:ext cx="0" cy="43656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554770</xdr:colOff>
      <xdr:row>21</xdr:row>
      <xdr:rowOff>13801</xdr:rowOff>
    </xdr:from>
    <xdr:to>
      <xdr:col>20</xdr:col>
      <xdr:colOff>269019</xdr:colOff>
      <xdr:row>21</xdr:row>
      <xdr:rowOff>34437</xdr:rowOff>
    </xdr:to>
    <xdr:cxnSp macro="">
      <xdr:nvCxnSpPr>
        <xdr:cNvPr id="66" name="直線矢印コネクタ 65">
          <a:extLst>
            <a:ext uri="{FF2B5EF4-FFF2-40B4-BE49-F238E27FC236}">
              <a16:creationId xmlns:a16="http://schemas.microsoft.com/office/drawing/2014/main" id="{ECEFB395-0325-4EB1-AF30-262E82989F2C}"/>
            </a:ext>
          </a:extLst>
        </xdr:cNvPr>
        <xdr:cNvCxnSpPr/>
      </xdr:nvCxnSpPr>
      <xdr:spPr>
        <a:xfrm flipH="1">
          <a:off x="13083808" y="4783628"/>
          <a:ext cx="373673" cy="2063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315058</xdr:colOff>
      <xdr:row>13</xdr:row>
      <xdr:rowOff>95250</xdr:rowOff>
    </xdr:from>
    <xdr:to>
      <xdr:col>17</xdr:col>
      <xdr:colOff>322385</xdr:colOff>
      <xdr:row>14</xdr:row>
      <xdr:rowOff>168519</xdr:rowOff>
    </xdr:to>
    <xdr:cxnSp macro="">
      <xdr:nvCxnSpPr>
        <xdr:cNvPr id="73" name="直線矢印コネクタ 72">
          <a:extLst>
            <a:ext uri="{FF2B5EF4-FFF2-40B4-BE49-F238E27FC236}">
              <a16:creationId xmlns:a16="http://schemas.microsoft.com/office/drawing/2014/main" id="{89E790FE-6A99-451B-A632-1C77D10FA816}"/>
            </a:ext>
          </a:extLst>
        </xdr:cNvPr>
        <xdr:cNvCxnSpPr/>
      </xdr:nvCxnSpPr>
      <xdr:spPr>
        <a:xfrm flipV="1">
          <a:off x="11525250" y="3048000"/>
          <a:ext cx="7327" cy="30040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314325</xdr:colOff>
      <xdr:row>11</xdr:row>
      <xdr:rowOff>215900</xdr:rowOff>
    </xdr:from>
    <xdr:to>
      <xdr:col>19</xdr:col>
      <xdr:colOff>0</xdr:colOff>
      <xdr:row>11</xdr:row>
      <xdr:rowOff>215900</xdr:rowOff>
    </xdr:to>
    <xdr:cxnSp macro="">
      <xdr:nvCxnSpPr>
        <xdr:cNvPr id="76" name="直線矢印コネクタ 75">
          <a:extLst>
            <a:ext uri="{FF2B5EF4-FFF2-40B4-BE49-F238E27FC236}">
              <a16:creationId xmlns:a16="http://schemas.microsoft.com/office/drawing/2014/main" id="{4AEC2A7E-D884-41E6-BFB0-9B99560BAE2E}"/>
            </a:ext>
          </a:extLst>
        </xdr:cNvPr>
        <xdr:cNvCxnSpPr/>
      </xdr:nvCxnSpPr>
      <xdr:spPr>
        <a:xfrm>
          <a:off x="12172950" y="2747963"/>
          <a:ext cx="344488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617538</xdr:colOff>
      <xdr:row>12</xdr:row>
      <xdr:rowOff>142876</xdr:rowOff>
    </xdr:from>
    <xdr:to>
      <xdr:col>18</xdr:col>
      <xdr:colOff>617538</xdr:colOff>
      <xdr:row>14</xdr:row>
      <xdr:rowOff>0</xdr:rowOff>
    </xdr:to>
    <xdr:cxnSp macro="">
      <xdr:nvCxnSpPr>
        <xdr:cNvPr id="78" name="直線矢印コネクタ 77">
          <a:extLst>
            <a:ext uri="{FF2B5EF4-FFF2-40B4-BE49-F238E27FC236}">
              <a16:creationId xmlns:a16="http://schemas.microsoft.com/office/drawing/2014/main" id="{2ED5FB2B-FDEA-4B6B-BDFB-FBC79EF0B671}"/>
            </a:ext>
          </a:extLst>
        </xdr:cNvPr>
        <xdr:cNvCxnSpPr/>
      </xdr:nvCxnSpPr>
      <xdr:spPr>
        <a:xfrm>
          <a:off x="12476163" y="2905126"/>
          <a:ext cx="0" cy="31749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588963</xdr:colOff>
      <xdr:row>17</xdr:row>
      <xdr:rowOff>4763</xdr:rowOff>
    </xdr:from>
    <xdr:to>
      <xdr:col>18</xdr:col>
      <xdr:colOff>588963</xdr:colOff>
      <xdr:row>18</xdr:row>
      <xdr:rowOff>95250</xdr:rowOff>
    </xdr:to>
    <xdr:cxnSp macro="">
      <xdr:nvCxnSpPr>
        <xdr:cNvPr id="80" name="直線矢印コネクタ 79">
          <a:extLst>
            <a:ext uri="{FF2B5EF4-FFF2-40B4-BE49-F238E27FC236}">
              <a16:creationId xmlns:a16="http://schemas.microsoft.com/office/drawing/2014/main" id="{52ACB5EC-4185-4825-9349-DCA58011AEF9}"/>
            </a:ext>
          </a:extLst>
        </xdr:cNvPr>
        <xdr:cNvCxnSpPr/>
      </xdr:nvCxnSpPr>
      <xdr:spPr>
        <a:xfrm>
          <a:off x="12447588" y="3917951"/>
          <a:ext cx="0" cy="32067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21</xdr:col>
      <xdr:colOff>280989</xdr:colOff>
      <xdr:row>13</xdr:row>
      <xdr:rowOff>93662</xdr:rowOff>
    </xdr:from>
    <xdr:ext cx="307585" cy="233205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5EE9FFC3-122D-4DD5-AE38-C830E2192F31}"/>
            </a:ext>
          </a:extLst>
        </xdr:cNvPr>
        <xdr:cNvSpPr txBox="1"/>
      </xdr:nvSpPr>
      <xdr:spPr>
        <a:xfrm>
          <a:off x="14116052" y="3086100"/>
          <a:ext cx="307585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900"/>
            <a:t>V+</a:t>
          </a:r>
          <a:endParaRPr kumimoji="1" lang="ja-JP" altLang="en-US" sz="900"/>
        </a:p>
      </xdr:txBody>
    </xdr:sp>
    <xdr:clientData/>
  </xdr:oneCellAnchor>
  <xdr:oneCellAnchor>
    <xdr:from>
      <xdr:col>21</xdr:col>
      <xdr:colOff>325439</xdr:colOff>
      <xdr:row>14</xdr:row>
      <xdr:rowOff>109538</xdr:rowOff>
    </xdr:from>
    <xdr:ext cx="595035" cy="26404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8B197305-9511-4679-8564-B0A0C4EC3561}"/>
            </a:ext>
          </a:extLst>
        </xdr:cNvPr>
        <xdr:cNvSpPr txBox="1"/>
      </xdr:nvSpPr>
      <xdr:spPr>
        <a:xfrm>
          <a:off x="14160502" y="3332163"/>
          <a:ext cx="595035" cy="2640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800"/>
            <a:t>エミッタ</a:t>
          </a:r>
        </a:p>
      </xdr:txBody>
    </xdr:sp>
    <xdr:clientData/>
  </xdr:oneCellAnchor>
  <xdr:oneCellAnchor>
    <xdr:from>
      <xdr:col>21</xdr:col>
      <xdr:colOff>341314</xdr:colOff>
      <xdr:row>15</xdr:row>
      <xdr:rowOff>74612</xdr:rowOff>
    </xdr:from>
    <xdr:ext cx="492443" cy="26404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F84D1A0E-792C-4615-9469-8B2A7F1E68F9}"/>
            </a:ext>
          </a:extLst>
        </xdr:cNvPr>
        <xdr:cNvSpPr txBox="1"/>
      </xdr:nvSpPr>
      <xdr:spPr>
        <a:xfrm>
          <a:off x="14176377" y="3527425"/>
          <a:ext cx="492443" cy="2640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800"/>
            <a:t>ベース</a:t>
          </a:r>
        </a:p>
      </xdr:txBody>
    </xdr:sp>
    <xdr:clientData/>
  </xdr:oneCellAnchor>
  <xdr:oneCellAnchor>
    <xdr:from>
      <xdr:col>21</xdr:col>
      <xdr:colOff>341314</xdr:colOff>
      <xdr:row>16</xdr:row>
      <xdr:rowOff>153988</xdr:rowOff>
    </xdr:from>
    <xdr:ext cx="445635" cy="26404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643B5E58-0D54-44D3-95FC-067DBD2283C8}"/>
            </a:ext>
          </a:extLst>
        </xdr:cNvPr>
        <xdr:cNvSpPr txBox="1"/>
      </xdr:nvSpPr>
      <xdr:spPr>
        <a:xfrm>
          <a:off x="14176377" y="3836988"/>
          <a:ext cx="445635" cy="2640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800"/>
            <a:t>出力</a:t>
          </a:r>
          <a:r>
            <a:rPr kumimoji="1" lang="en-US" altLang="ja-JP" sz="800"/>
            <a:t>B</a:t>
          </a:r>
          <a:endParaRPr kumimoji="1" lang="ja-JP" altLang="en-US" sz="800"/>
        </a:p>
      </xdr:txBody>
    </xdr:sp>
    <xdr:clientData/>
  </xdr:oneCellAnchor>
  <xdr:oneCellAnchor>
    <xdr:from>
      <xdr:col>19</xdr:col>
      <xdr:colOff>601664</xdr:colOff>
      <xdr:row>13</xdr:row>
      <xdr:rowOff>163512</xdr:rowOff>
    </xdr:from>
    <xdr:ext cx="389850" cy="26404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8E539DC5-F706-4007-818D-1DEDCE63CE17}"/>
            </a:ext>
          </a:extLst>
        </xdr:cNvPr>
        <xdr:cNvSpPr txBox="1"/>
      </xdr:nvSpPr>
      <xdr:spPr>
        <a:xfrm>
          <a:off x="13119102" y="3155950"/>
          <a:ext cx="389850" cy="2640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800"/>
            <a:t>入力</a:t>
          </a:r>
        </a:p>
      </xdr:txBody>
    </xdr:sp>
    <xdr:clientData/>
  </xdr:oneCellAnchor>
  <xdr:oneCellAnchor>
    <xdr:from>
      <xdr:col>19</xdr:col>
      <xdr:colOff>654052</xdr:colOff>
      <xdr:row>14</xdr:row>
      <xdr:rowOff>128588</xdr:rowOff>
    </xdr:from>
    <xdr:ext cx="389850" cy="26404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371B94FD-A0DB-4E50-9A99-4A270225D5BC}"/>
            </a:ext>
          </a:extLst>
        </xdr:cNvPr>
        <xdr:cNvSpPr txBox="1"/>
      </xdr:nvSpPr>
      <xdr:spPr>
        <a:xfrm>
          <a:off x="13171490" y="3351213"/>
          <a:ext cx="389850" cy="2640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800"/>
            <a:t>入力</a:t>
          </a:r>
        </a:p>
      </xdr:txBody>
    </xdr:sp>
    <xdr:clientData/>
  </xdr:oneCellAnchor>
  <xdr:oneCellAnchor>
    <xdr:from>
      <xdr:col>20</xdr:col>
      <xdr:colOff>188915</xdr:colOff>
      <xdr:row>16</xdr:row>
      <xdr:rowOff>163513</xdr:rowOff>
    </xdr:from>
    <xdr:ext cx="389850" cy="26404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B74C5601-561C-4B11-8FF7-C309CE802371}"/>
            </a:ext>
          </a:extLst>
        </xdr:cNvPr>
        <xdr:cNvSpPr txBox="1"/>
      </xdr:nvSpPr>
      <xdr:spPr>
        <a:xfrm>
          <a:off x="13365165" y="3846513"/>
          <a:ext cx="389850" cy="2640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800"/>
            <a:t>出力</a:t>
          </a:r>
        </a:p>
      </xdr:txBody>
    </xdr:sp>
    <xdr:clientData/>
  </xdr:oneCellAnchor>
  <xdr:twoCellAnchor>
    <xdr:from>
      <xdr:col>21</xdr:col>
      <xdr:colOff>128587</xdr:colOff>
      <xdr:row>13</xdr:row>
      <xdr:rowOff>52388</xdr:rowOff>
    </xdr:from>
    <xdr:to>
      <xdr:col>21</xdr:col>
      <xdr:colOff>476250</xdr:colOff>
      <xdr:row>13</xdr:row>
      <xdr:rowOff>52388</xdr:rowOff>
    </xdr:to>
    <xdr:cxnSp macro="">
      <xdr:nvCxnSpPr>
        <xdr:cNvPr id="88" name="直線矢印コネクタ 87">
          <a:extLst>
            <a:ext uri="{FF2B5EF4-FFF2-40B4-BE49-F238E27FC236}">
              <a16:creationId xmlns:a16="http://schemas.microsoft.com/office/drawing/2014/main" id="{A946AC7F-13B9-42FF-AB16-B9A7190C8C2D}"/>
            </a:ext>
          </a:extLst>
        </xdr:cNvPr>
        <xdr:cNvCxnSpPr/>
      </xdr:nvCxnSpPr>
      <xdr:spPr>
        <a:xfrm>
          <a:off x="13963650" y="3044826"/>
          <a:ext cx="347663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284162</xdr:colOff>
      <xdr:row>11</xdr:row>
      <xdr:rowOff>112713</xdr:rowOff>
    </xdr:from>
    <xdr:to>
      <xdr:col>20</xdr:col>
      <xdr:colOff>293688</xdr:colOff>
      <xdr:row>13</xdr:row>
      <xdr:rowOff>15875</xdr:rowOff>
    </xdr:to>
    <xdr:cxnSp macro="">
      <xdr:nvCxnSpPr>
        <xdr:cNvPr id="89" name="直線矢印コネクタ 88">
          <a:extLst>
            <a:ext uri="{FF2B5EF4-FFF2-40B4-BE49-F238E27FC236}">
              <a16:creationId xmlns:a16="http://schemas.microsoft.com/office/drawing/2014/main" id="{931B3943-AF7F-4018-8357-9AC0A7A4A87B}"/>
            </a:ext>
          </a:extLst>
        </xdr:cNvPr>
        <xdr:cNvCxnSpPr/>
      </xdr:nvCxnSpPr>
      <xdr:spPr>
        <a:xfrm>
          <a:off x="13460412" y="2644776"/>
          <a:ext cx="9526" cy="36353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380999</xdr:colOff>
      <xdr:row>31</xdr:row>
      <xdr:rowOff>190500</xdr:rowOff>
    </xdr:from>
    <xdr:to>
      <xdr:col>18</xdr:col>
      <xdr:colOff>612321</xdr:colOff>
      <xdr:row>45</xdr:row>
      <xdr:rowOff>134888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B021B2CC-33C9-4CA1-A3A3-6ACFDD6E83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3581" t="34691" r="24278" b="27981"/>
        <a:stretch/>
      </xdr:blipFill>
      <xdr:spPr>
        <a:xfrm>
          <a:off x="8871856" y="7361464"/>
          <a:ext cx="3497036" cy="3182888"/>
        </a:xfrm>
        <a:prstGeom prst="rect">
          <a:avLst/>
        </a:prstGeom>
      </xdr:spPr>
    </xdr:pic>
    <xdr:clientData/>
  </xdr:twoCellAnchor>
  <xdr:twoCellAnchor editAs="oneCell">
    <xdr:from>
      <xdr:col>4</xdr:col>
      <xdr:colOff>400574</xdr:colOff>
      <xdr:row>39</xdr:row>
      <xdr:rowOff>28297</xdr:rowOff>
    </xdr:from>
    <xdr:to>
      <xdr:col>12</xdr:col>
      <xdr:colOff>314</xdr:colOff>
      <xdr:row>45</xdr:row>
      <xdr:rowOff>104393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18FE89EA-4127-4EF7-BE2E-5E73E57AF0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45100" t="45881" r="28149" b="39296"/>
        <a:stretch/>
      </xdr:blipFill>
      <xdr:spPr>
        <a:xfrm>
          <a:off x="3031288" y="8872940"/>
          <a:ext cx="4861169" cy="1433635"/>
        </a:xfrm>
        <a:prstGeom prst="rect">
          <a:avLst/>
        </a:prstGeom>
      </xdr:spPr>
    </xdr:pic>
    <xdr:clientData/>
  </xdr:twoCellAnchor>
  <xdr:twoCellAnchor>
    <xdr:from>
      <xdr:col>16</xdr:col>
      <xdr:colOff>64964</xdr:colOff>
      <xdr:row>17</xdr:row>
      <xdr:rowOff>56420</xdr:rowOff>
    </xdr:from>
    <xdr:to>
      <xdr:col>16</xdr:col>
      <xdr:colOff>486752</xdr:colOff>
      <xdr:row>19</xdr:row>
      <xdr:rowOff>67899</xdr:rowOff>
    </xdr:to>
    <xdr:grpSp>
      <xdr:nvGrpSpPr>
        <xdr:cNvPr id="101" name="グループ化 100">
          <a:extLst>
            <a:ext uri="{FF2B5EF4-FFF2-40B4-BE49-F238E27FC236}">
              <a16:creationId xmlns:a16="http://schemas.microsoft.com/office/drawing/2014/main" id="{FC4E90DC-C5DF-4004-903B-964538E156EA}"/>
            </a:ext>
          </a:extLst>
        </xdr:cNvPr>
        <xdr:cNvGrpSpPr/>
      </xdr:nvGrpSpPr>
      <xdr:grpSpPr>
        <a:xfrm>
          <a:off x="10822611" y="4018820"/>
          <a:ext cx="421788" cy="477644"/>
          <a:chOff x="11258305" y="3227021"/>
          <a:chExt cx="420811" cy="469639"/>
        </a:xfrm>
      </xdr:grpSpPr>
      <xdr:sp macro="" textlink="">
        <xdr:nvSpPr>
          <xdr:cNvPr id="97" name="テキスト ボックス 96">
            <a:extLst>
              <a:ext uri="{FF2B5EF4-FFF2-40B4-BE49-F238E27FC236}">
                <a16:creationId xmlns:a16="http://schemas.microsoft.com/office/drawing/2014/main" id="{EDCDB265-3DEC-4CF1-AC15-78F4F0F17F8C}"/>
              </a:ext>
            </a:extLst>
          </xdr:cNvPr>
          <xdr:cNvSpPr txBox="1"/>
        </xdr:nvSpPr>
        <xdr:spPr>
          <a:xfrm>
            <a:off x="11258305" y="3227021"/>
            <a:ext cx="404278" cy="4696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en-US" altLang="ja-JP" sz="1100"/>
              <a:t>R11</a:t>
            </a:r>
          </a:p>
          <a:p>
            <a:r>
              <a:rPr kumimoji="1" lang="en-US" altLang="ja-JP" sz="1100"/>
              <a:t>51K</a:t>
            </a:r>
            <a:endParaRPr kumimoji="1" lang="ja-JP" altLang="en-US" sz="1100"/>
          </a:p>
        </xdr:txBody>
      </xdr:sp>
      <xdr:sp macro="" textlink="">
        <xdr:nvSpPr>
          <xdr:cNvPr id="98" name="正方形/長方形 97">
            <a:extLst>
              <a:ext uri="{FF2B5EF4-FFF2-40B4-BE49-F238E27FC236}">
                <a16:creationId xmlns:a16="http://schemas.microsoft.com/office/drawing/2014/main" id="{631E30B1-BCE5-4D0C-8EC7-351E2AB3405B}"/>
              </a:ext>
            </a:extLst>
          </xdr:cNvPr>
          <xdr:cNvSpPr/>
        </xdr:nvSpPr>
        <xdr:spPr>
          <a:xfrm>
            <a:off x="11583866" y="3396518"/>
            <a:ext cx="95250" cy="227134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10</xdr:col>
      <xdr:colOff>369350</xdr:colOff>
      <xdr:row>0</xdr:row>
      <xdr:rowOff>0</xdr:rowOff>
    </xdr:from>
    <xdr:to>
      <xdr:col>10</xdr:col>
      <xdr:colOff>375636</xdr:colOff>
      <xdr:row>2</xdr:row>
      <xdr:rowOff>102751</xdr:rowOff>
    </xdr:to>
    <xdr:cxnSp macro="">
      <xdr:nvCxnSpPr>
        <xdr:cNvPr id="104" name="直線コネクタ 103">
          <a:extLst>
            <a:ext uri="{FF2B5EF4-FFF2-40B4-BE49-F238E27FC236}">
              <a16:creationId xmlns:a16="http://schemas.microsoft.com/office/drawing/2014/main" id="{730BB127-3E44-4DF7-A520-3C24AA4189BD}"/>
            </a:ext>
          </a:extLst>
        </xdr:cNvPr>
        <xdr:cNvCxnSpPr/>
      </xdr:nvCxnSpPr>
      <xdr:spPr>
        <a:xfrm flipV="1">
          <a:off x="6963581" y="0"/>
          <a:ext cx="6286" cy="55702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17</xdr:col>
      <xdr:colOff>245575</xdr:colOff>
      <xdr:row>14</xdr:row>
      <xdr:rowOff>190499</xdr:rowOff>
    </xdr:from>
    <xdr:ext cx="492443" cy="177069"/>
    <xdr:sp macro="" textlink="">
      <xdr:nvSpPr>
        <xdr:cNvPr id="111" name="テキスト ボックス 110">
          <a:extLst>
            <a:ext uri="{FF2B5EF4-FFF2-40B4-BE49-F238E27FC236}">
              <a16:creationId xmlns:a16="http://schemas.microsoft.com/office/drawing/2014/main" id="{B59E3348-F877-491E-B529-48D3D0915AB5}"/>
            </a:ext>
          </a:extLst>
        </xdr:cNvPr>
        <xdr:cNvSpPr txBox="1"/>
      </xdr:nvSpPr>
      <xdr:spPr>
        <a:xfrm>
          <a:off x="11455767" y="3370384"/>
          <a:ext cx="492443" cy="1770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600"/>
            <a:t>アース？</a:t>
          </a:r>
        </a:p>
      </xdr:txBody>
    </xdr:sp>
    <xdr:clientData/>
  </xdr:oneCellAnchor>
  <xdr:oneCellAnchor>
    <xdr:from>
      <xdr:col>17</xdr:col>
      <xdr:colOff>572112</xdr:colOff>
      <xdr:row>10</xdr:row>
      <xdr:rowOff>144220</xdr:rowOff>
    </xdr:from>
    <xdr:ext cx="569387" cy="221151"/>
    <xdr:sp macro="" textlink="">
      <xdr:nvSpPr>
        <xdr:cNvPr id="115" name="テキスト ボックス 114">
          <a:extLst>
            <a:ext uri="{FF2B5EF4-FFF2-40B4-BE49-F238E27FC236}">
              <a16:creationId xmlns:a16="http://schemas.microsoft.com/office/drawing/2014/main" id="{7A7578CE-46C1-4D4B-B05A-02EEC42E075C}"/>
            </a:ext>
          </a:extLst>
        </xdr:cNvPr>
        <xdr:cNvSpPr txBox="1"/>
      </xdr:nvSpPr>
      <xdr:spPr>
        <a:xfrm>
          <a:off x="11782304" y="2415566"/>
          <a:ext cx="569387" cy="2211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600"/>
            <a:t>万能増幅器</a:t>
          </a:r>
        </a:p>
      </xdr:txBody>
    </xdr:sp>
    <xdr:clientData/>
  </xdr:oneCellAnchor>
  <xdr:twoCellAnchor>
    <xdr:from>
      <xdr:col>10</xdr:col>
      <xdr:colOff>372525</xdr:colOff>
      <xdr:row>0</xdr:row>
      <xdr:rowOff>0</xdr:rowOff>
    </xdr:from>
    <xdr:to>
      <xdr:col>10</xdr:col>
      <xdr:colOff>372525</xdr:colOff>
      <xdr:row>1</xdr:row>
      <xdr:rowOff>146855</xdr:rowOff>
    </xdr:to>
    <xdr:cxnSp macro="">
      <xdr:nvCxnSpPr>
        <xdr:cNvPr id="133" name="直線コネクタ 132">
          <a:extLst>
            <a:ext uri="{FF2B5EF4-FFF2-40B4-BE49-F238E27FC236}">
              <a16:creationId xmlns:a16="http://schemas.microsoft.com/office/drawing/2014/main" id="{44524623-80F6-4119-9C3D-78E0ACB42522}"/>
            </a:ext>
          </a:extLst>
        </xdr:cNvPr>
        <xdr:cNvCxnSpPr/>
      </xdr:nvCxnSpPr>
      <xdr:spPr>
        <a:xfrm>
          <a:off x="6966756" y="0"/>
          <a:ext cx="0" cy="37399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369350</xdr:colOff>
      <xdr:row>0</xdr:row>
      <xdr:rowOff>0</xdr:rowOff>
    </xdr:from>
    <xdr:to>
      <xdr:col>10</xdr:col>
      <xdr:colOff>369350</xdr:colOff>
      <xdr:row>4</xdr:row>
      <xdr:rowOff>114198</xdr:rowOff>
    </xdr:to>
    <xdr:cxnSp macro="">
      <xdr:nvCxnSpPr>
        <xdr:cNvPr id="138" name="直線コネクタ 137">
          <a:extLst>
            <a:ext uri="{FF2B5EF4-FFF2-40B4-BE49-F238E27FC236}">
              <a16:creationId xmlns:a16="http://schemas.microsoft.com/office/drawing/2014/main" id="{AAE8E014-16D6-4695-883F-D5A2E3265F45}"/>
            </a:ext>
          </a:extLst>
        </xdr:cNvPr>
        <xdr:cNvCxnSpPr/>
      </xdr:nvCxnSpPr>
      <xdr:spPr>
        <a:xfrm>
          <a:off x="6963581" y="0"/>
          <a:ext cx="0" cy="102273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426671</xdr:colOff>
      <xdr:row>23</xdr:row>
      <xdr:rowOff>95983</xdr:rowOff>
    </xdr:from>
    <xdr:to>
      <xdr:col>24</xdr:col>
      <xdr:colOff>0</xdr:colOff>
      <xdr:row>23</xdr:row>
      <xdr:rowOff>95983</xdr:rowOff>
    </xdr:to>
    <xdr:cxnSp macro="">
      <xdr:nvCxnSpPr>
        <xdr:cNvPr id="143" name="直線矢印コネクタ 142">
          <a:extLst>
            <a:ext uri="{FF2B5EF4-FFF2-40B4-BE49-F238E27FC236}">
              <a16:creationId xmlns:a16="http://schemas.microsoft.com/office/drawing/2014/main" id="{A0D369A1-9CEA-4765-9BAC-FA72453442ED}"/>
            </a:ext>
          </a:extLst>
        </xdr:cNvPr>
        <xdr:cNvCxnSpPr/>
      </xdr:nvCxnSpPr>
      <xdr:spPr>
        <a:xfrm>
          <a:off x="14933979" y="5320079"/>
          <a:ext cx="8921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161192</xdr:colOff>
      <xdr:row>46</xdr:row>
      <xdr:rowOff>21981</xdr:rowOff>
    </xdr:from>
    <xdr:to>
      <xdr:col>22</xdr:col>
      <xdr:colOff>26865</xdr:colOff>
      <xdr:row>71</xdr:row>
      <xdr:rowOff>179285</xdr:rowOff>
    </xdr:to>
    <xdr:pic>
      <xdr:nvPicPr>
        <xdr:cNvPr id="148" name="図 147">
          <a:extLst>
            <a:ext uri="{FF2B5EF4-FFF2-40B4-BE49-F238E27FC236}">
              <a16:creationId xmlns:a16="http://schemas.microsoft.com/office/drawing/2014/main" id="{503CCABB-A63A-4680-8F07-592E89A9A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423" y="10470173"/>
          <a:ext cx="7775575" cy="5838845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136071</xdr:colOff>
      <xdr:row>56</xdr:row>
      <xdr:rowOff>209097</xdr:rowOff>
    </xdr:from>
    <xdr:to>
      <xdr:col>9</xdr:col>
      <xdr:colOff>250371</xdr:colOff>
      <xdr:row>91</xdr:row>
      <xdr:rowOff>1360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75FDD8DE-7774-4756-A9F3-683D4197BA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60502" t="13387" r="9248" b="3669"/>
        <a:stretch/>
      </xdr:blipFill>
      <xdr:spPr>
        <a:xfrm>
          <a:off x="793750" y="12909097"/>
          <a:ext cx="5375728" cy="7729763"/>
        </a:xfrm>
        <a:prstGeom prst="rect">
          <a:avLst/>
        </a:prstGeom>
      </xdr:spPr>
    </xdr:pic>
    <xdr:clientData/>
  </xdr:twoCellAnchor>
  <xdr:twoCellAnchor>
    <xdr:from>
      <xdr:col>0</xdr:col>
      <xdr:colOff>504827</xdr:colOff>
      <xdr:row>27</xdr:row>
      <xdr:rowOff>136072</xdr:rowOff>
    </xdr:from>
    <xdr:to>
      <xdr:col>2</xdr:col>
      <xdr:colOff>294823</xdr:colOff>
      <xdr:row>35</xdr:row>
      <xdr:rowOff>66675</xdr:rowOff>
    </xdr:to>
    <xdr:cxnSp macro="">
      <xdr:nvCxnSpPr>
        <xdr:cNvPr id="69" name="コネクタ: カギ線 68">
          <a:extLst>
            <a:ext uri="{FF2B5EF4-FFF2-40B4-BE49-F238E27FC236}">
              <a16:creationId xmlns:a16="http://schemas.microsoft.com/office/drawing/2014/main" id="{E82B3B17-C789-4457-9704-4672B4B29423}"/>
            </a:ext>
          </a:extLst>
        </xdr:cNvPr>
        <xdr:cNvCxnSpPr/>
      </xdr:nvCxnSpPr>
      <xdr:spPr>
        <a:xfrm rot="5400000">
          <a:off x="185059" y="6579054"/>
          <a:ext cx="1744889" cy="1105353"/>
        </a:xfrm>
        <a:prstGeom prst="bentConnector3">
          <a:avLst>
            <a:gd name="adj1" fmla="val 521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1003300</xdr:colOff>
      <xdr:row>27</xdr:row>
      <xdr:rowOff>146050</xdr:rowOff>
    </xdr:from>
    <xdr:to>
      <xdr:col>6</xdr:col>
      <xdr:colOff>577850</xdr:colOff>
      <xdr:row>37</xdr:row>
      <xdr:rowOff>12700</xdr:rowOff>
    </xdr:to>
    <xdr:cxnSp macro="">
      <xdr:nvCxnSpPr>
        <xdr:cNvPr id="70" name="コネクタ: カギ線 69">
          <a:extLst>
            <a:ext uri="{FF2B5EF4-FFF2-40B4-BE49-F238E27FC236}">
              <a16:creationId xmlns:a16="http://schemas.microsoft.com/office/drawing/2014/main" id="{41C7DD97-BB17-449E-9D7A-2206186A2007}"/>
            </a:ext>
          </a:extLst>
        </xdr:cNvPr>
        <xdr:cNvCxnSpPr/>
      </xdr:nvCxnSpPr>
      <xdr:spPr>
        <a:xfrm flipV="1">
          <a:off x="1000125" y="600075"/>
          <a:ext cx="2981325" cy="2152650"/>
        </a:xfrm>
        <a:prstGeom prst="bentConnector3">
          <a:avLst>
            <a:gd name="adj1" fmla="val 121581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228600</xdr:colOff>
      <xdr:row>35</xdr:row>
      <xdr:rowOff>76200</xdr:rowOff>
    </xdr:from>
    <xdr:to>
      <xdr:col>0</xdr:col>
      <xdr:colOff>939800</xdr:colOff>
      <xdr:row>38</xdr:row>
      <xdr:rowOff>95250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CF1D4ED8-7527-43DE-93D4-56031BA5AB03}"/>
            </a:ext>
          </a:extLst>
        </xdr:cNvPr>
        <xdr:cNvSpPr/>
      </xdr:nvSpPr>
      <xdr:spPr>
        <a:xfrm>
          <a:off x="228600" y="2362200"/>
          <a:ext cx="714375" cy="704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電鍵</a:t>
          </a:r>
        </a:p>
      </xdr:txBody>
    </xdr:sp>
    <xdr:clientData/>
  </xdr:twoCellAnchor>
  <xdr:twoCellAnchor>
    <xdr:from>
      <xdr:col>0</xdr:col>
      <xdr:colOff>193675</xdr:colOff>
      <xdr:row>8</xdr:row>
      <xdr:rowOff>79375</xdr:rowOff>
    </xdr:from>
    <xdr:to>
      <xdr:col>2</xdr:col>
      <xdr:colOff>127000</xdr:colOff>
      <xdr:row>9</xdr:row>
      <xdr:rowOff>203200</xdr:rowOff>
    </xdr:to>
    <xdr:sp macro="" textlink="">
      <xdr:nvSpPr>
        <xdr:cNvPr id="74" name="吹き出し: 角を丸めた四角形 73">
          <a:extLst>
            <a:ext uri="{FF2B5EF4-FFF2-40B4-BE49-F238E27FC236}">
              <a16:creationId xmlns:a16="http://schemas.microsoft.com/office/drawing/2014/main" id="{171EECD4-4583-445C-8F48-D43AF7EC3D50}"/>
            </a:ext>
          </a:extLst>
        </xdr:cNvPr>
        <xdr:cNvSpPr/>
      </xdr:nvSpPr>
      <xdr:spPr>
        <a:xfrm>
          <a:off x="193675" y="1908175"/>
          <a:ext cx="1254125" cy="352425"/>
        </a:xfrm>
        <a:prstGeom prst="wedgeRoundRectCallout">
          <a:avLst>
            <a:gd name="adj1" fmla="val 33344"/>
            <a:gd name="adj2" fmla="val -213127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ピアース</a:t>
          </a:r>
          <a:r>
            <a:rPr kumimoji="1" lang="en-US" altLang="ja-JP" sz="1100"/>
            <a:t>BE</a:t>
          </a:r>
          <a:r>
            <a:rPr kumimoji="1" lang="ja-JP" altLang="en-US" sz="1100"/>
            <a:t>回路</a:t>
          </a:r>
        </a:p>
      </xdr:txBody>
    </xdr:sp>
    <xdr:clientData/>
  </xdr:twoCellAnchor>
  <xdr:twoCellAnchor editAs="oneCell">
    <xdr:from>
      <xdr:col>8</xdr:col>
      <xdr:colOff>361950</xdr:colOff>
      <xdr:row>28</xdr:row>
      <xdr:rowOff>47625</xdr:rowOff>
    </xdr:from>
    <xdr:to>
      <xdr:col>13</xdr:col>
      <xdr:colOff>123825</xdr:colOff>
      <xdr:row>36</xdr:row>
      <xdr:rowOff>115570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8A43B4F8-B3C3-4765-8714-FA58A9D47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0" y="6448425"/>
          <a:ext cx="3048000" cy="1934845"/>
        </a:xfrm>
        <a:prstGeom prst="rect">
          <a:avLst/>
        </a:prstGeom>
      </xdr:spPr>
    </xdr:pic>
    <xdr:clientData/>
  </xdr:twoCellAnchor>
  <xdr:twoCellAnchor>
    <xdr:from>
      <xdr:col>10</xdr:col>
      <xdr:colOff>609599</xdr:colOff>
      <xdr:row>29</xdr:row>
      <xdr:rowOff>165097</xdr:rowOff>
    </xdr:from>
    <xdr:to>
      <xdr:col>11</xdr:col>
      <xdr:colOff>209550</xdr:colOff>
      <xdr:row>31</xdr:row>
      <xdr:rowOff>28575</xdr:rowOff>
    </xdr:to>
    <xdr:cxnSp macro="">
      <xdr:nvCxnSpPr>
        <xdr:cNvPr id="15" name="コネクタ: カギ線 14">
          <a:extLst>
            <a:ext uri="{FF2B5EF4-FFF2-40B4-BE49-F238E27FC236}">
              <a16:creationId xmlns:a16="http://schemas.microsoft.com/office/drawing/2014/main" id="{BF2F9623-338F-4067-A89F-207BE4F4ADC6}"/>
            </a:ext>
          </a:extLst>
        </xdr:cNvPr>
        <xdr:cNvCxnSpPr/>
      </xdr:nvCxnSpPr>
      <xdr:spPr>
        <a:xfrm rot="16200000" flipH="1">
          <a:off x="7131048" y="6845298"/>
          <a:ext cx="358778" cy="257176"/>
        </a:xfrm>
        <a:prstGeom prst="bentConnector3">
          <a:avLst>
            <a:gd name="adj1" fmla="val 100442"/>
          </a:avLst>
        </a:prstGeom>
        <a:ln w="5715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380999</xdr:colOff>
      <xdr:row>30</xdr:row>
      <xdr:rowOff>114303</xdr:rowOff>
    </xdr:from>
    <xdr:to>
      <xdr:col>11</xdr:col>
      <xdr:colOff>238128</xdr:colOff>
      <xdr:row>30</xdr:row>
      <xdr:rowOff>152397</xdr:rowOff>
    </xdr:to>
    <xdr:cxnSp macro="">
      <xdr:nvCxnSpPr>
        <xdr:cNvPr id="90" name="コネクタ: カギ線 89">
          <a:extLst>
            <a:ext uri="{FF2B5EF4-FFF2-40B4-BE49-F238E27FC236}">
              <a16:creationId xmlns:a16="http://schemas.microsoft.com/office/drawing/2014/main" id="{036E75ED-A4FF-44F3-9CA8-04954FED9A1E}"/>
            </a:ext>
          </a:extLst>
        </xdr:cNvPr>
        <xdr:cNvCxnSpPr/>
      </xdr:nvCxnSpPr>
      <xdr:spPr>
        <a:xfrm flipV="1">
          <a:off x="6953249" y="7010403"/>
          <a:ext cx="514354" cy="38094"/>
        </a:xfrm>
        <a:prstGeom prst="bentConnector3">
          <a:avLst>
            <a:gd name="adj1" fmla="val 50000"/>
          </a:avLst>
        </a:prstGeom>
        <a:ln w="57150"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3174</xdr:colOff>
      <xdr:row>30</xdr:row>
      <xdr:rowOff>171451</xdr:rowOff>
    </xdr:from>
    <xdr:to>
      <xdr:col>10</xdr:col>
      <xdr:colOff>371475</xdr:colOff>
      <xdr:row>32</xdr:row>
      <xdr:rowOff>133348</xdr:rowOff>
    </xdr:to>
    <xdr:cxnSp macro="">
      <xdr:nvCxnSpPr>
        <xdr:cNvPr id="93" name="コネクタ: カギ線 92">
          <a:extLst>
            <a:ext uri="{FF2B5EF4-FFF2-40B4-BE49-F238E27FC236}">
              <a16:creationId xmlns:a16="http://schemas.microsoft.com/office/drawing/2014/main" id="{0DB572AA-B8D1-46A7-8D48-79715024FBF6}"/>
            </a:ext>
          </a:extLst>
        </xdr:cNvPr>
        <xdr:cNvCxnSpPr/>
      </xdr:nvCxnSpPr>
      <xdr:spPr>
        <a:xfrm rot="5400000" flipH="1" flipV="1">
          <a:off x="6550026" y="7092949"/>
          <a:ext cx="419097" cy="368301"/>
        </a:xfrm>
        <a:prstGeom prst="bentConnector3">
          <a:avLst>
            <a:gd name="adj1" fmla="val 50000"/>
          </a:avLst>
        </a:prstGeom>
        <a:ln w="57150"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641349</xdr:colOff>
      <xdr:row>29</xdr:row>
      <xdr:rowOff>133347</xdr:rowOff>
    </xdr:from>
    <xdr:to>
      <xdr:col>10</xdr:col>
      <xdr:colOff>581025</xdr:colOff>
      <xdr:row>29</xdr:row>
      <xdr:rowOff>152400</xdr:rowOff>
    </xdr:to>
    <xdr:cxnSp macro="">
      <xdr:nvCxnSpPr>
        <xdr:cNvPr id="94" name="コネクタ: カギ線 93">
          <a:extLst>
            <a:ext uri="{FF2B5EF4-FFF2-40B4-BE49-F238E27FC236}">
              <a16:creationId xmlns:a16="http://schemas.microsoft.com/office/drawing/2014/main" id="{6A669425-E153-43EA-BE72-613E2565A5F4}"/>
            </a:ext>
          </a:extLst>
        </xdr:cNvPr>
        <xdr:cNvCxnSpPr/>
      </xdr:nvCxnSpPr>
      <xdr:spPr>
        <a:xfrm>
          <a:off x="6556374" y="6762747"/>
          <a:ext cx="596901" cy="19053"/>
        </a:xfrm>
        <a:prstGeom prst="bentConnector3">
          <a:avLst>
            <a:gd name="adj1" fmla="val 50000"/>
          </a:avLst>
        </a:prstGeom>
        <a:ln w="5715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495300</xdr:colOff>
      <xdr:row>3</xdr:row>
      <xdr:rowOff>134711</xdr:rowOff>
    </xdr:from>
    <xdr:ext cx="336730" cy="274864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D2FE5A04-C4F4-4ECA-9012-76E8E0940009}"/>
            </a:ext>
          </a:extLst>
        </xdr:cNvPr>
        <xdr:cNvSpPr txBox="1"/>
      </xdr:nvSpPr>
      <xdr:spPr>
        <a:xfrm>
          <a:off x="1809750" y="820511"/>
          <a:ext cx="336730" cy="2748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/>
            <a:t>B</a:t>
          </a:r>
          <a:endParaRPr kumimoji="1" lang="ja-JP" altLang="en-US" sz="1100"/>
        </a:p>
      </xdr:txBody>
    </xdr:sp>
    <xdr:clientData/>
  </xdr:oneCellAnchor>
  <xdr:oneCellAnchor>
    <xdr:from>
      <xdr:col>3</xdr:col>
      <xdr:colOff>219074</xdr:colOff>
      <xdr:row>2</xdr:row>
      <xdr:rowOff>0</xdr:rowOff>
    </xdr:from>
    <xdr:ext cx="334748" cy="274864"/>
    <xdr:sp macro="" textlink="">
      <xdr:nvSpPr>
        <xdr:cNvPr id="96" name="テキスト ボックス 95">
          <a:extLst>
            <a:ext uri="{FF2B5EF4-FFF2-40B4-BE49-F238E27FC236}">
              <a16:creationId xmlns:a16="http://schemas.microsoft.com/office/drawing/2014/main" id="{5D45E49D-7C3D-40CF-8995-68B06E69DA2A}"/>
            </a:ext>
          </a:extLst>
        </xdr:cNvPr>
        <xdr:cNvSpPr txBox="1"/>
      </xdr:nvSpPr>
      <xdr:spPr>
        <a:xfrm>
          <a:off x="2190749" y="457200"/>
          <a:ext cx="334748" cy="2748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/>
            <a:t>C</a:t>
          </a:r>
          <a:endParaRPr kumimoji="1" lang="ja-JP" altLang="en-US" sz="1100"/>
        </a:p>
      </xdr:txBody>
    </xdr:sp>
    <xdr:clientData/>
  </xdr:oneCellAnchor>
  <xdr:oneCellAnchor>
    <xdr:from>
      <xdr:col>3</xdr:col>
      <xdr:colOff>263979</xdr:colOff>
      <xdr:row>3</xdr:row>
      <xdr:rowOff>182336</xdr:rowOff>
    </xdr:from>
    <xdr:ext cx="326571" cy="274864"/>
    <xdr:sp macro="" textlink="">
      <xdr:nvSpPr>
        <xdr:cNvPr id="99" name="テキスト ボックス 98">
          <a:extLst>
            <a:ext uri="{FF2B5EF4-FFF2-40B4-BE49-F238E27FC236}">
              <a16:creationId xmlns:a16="http://schemas.microsoft.com/office/drawing/2014/main" id="{65FF9E6B-C50E-4CC4-A4FB-4C4E89119CB9}"/>
            </a:ext>
          </a:extLst>
        </xdr:cNvPr>
        <xdr:cNvSpPr txBox="1"/>
      </xdr:nvSpPr>
      <xdr:spPr>
        <a:xfrm>
          <a:off x="2235654" y="868136"/>
          <a:ext cx="326571" cy="2748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/>
            <a:t>E</a:t>
          </a:r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473075</xdr:colOff>
      <xdr:row>8</xdr:row>
      <xdr:rowOff>228599</xdr:rowOff>
    </xdr:from>
    <xdr:to>
      <xdr:col>10</xdr:col>
      <xdr:colOff>104775</xdr:colOff>
      <xdr:row>22</xdr:row>
      <xdr:rowOff>57150</xdr:rowOff>
    </xdr:to>
    <xdr:sp macro="" textlink="">
      <xdr:nvSpPr>
        <xdr:cNvPr id="2" name="矢印: 上 1">
          <a:extLst>
            <a:ext uri="{FF2B5EF4-FFF2-40B4-BE49-F238E27FC236}">
              <a16:creationId xmlns:a16="http://schemas.microsoft.com/office/drawing/2014/main" id="{3079B16C-8827-4B1F-B500-B564BD460F08}"/>
            </a:ext>
          </a:extLst>
        </xdr:cNvPr>
        <xdr:cNvSpPr/>
      </xdr:nvSpPr>
      <xdr:spPr>
        <a:xfrm>
          <a:off x="473075" y="2285999"/>
          <a:ext cx="6200775" cy="3028951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257175</xdr:colOff>
      <xdr:row>5</xdr:row>
      <xdr:rowOff>38100</xdr:rowOff>
    </xdr:from>
    <xdr:to>
      <xdr:col>5</xdr:col>
      <xdr:colOff>302894</xdr:colOff>
      <xdr:row>9</xdr:row>
      <xdr:rowOff>171450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C4A29499-FF95-4C92-985A-01D50A491DBD}"/>
            </a:ext>
          </a:extLst>
        </xdr:cNvPr>
        <xdr:cNvSpPr/>
      </xdr:nvSpPr>
      <xdr:spPr>
        <a:xfrm>
          <a:off x="3540125" y="1409700"/>
          <a:ext cx="48894" cy="10477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263525</xdr:colOff>
      <xdr:row>0</xdr:row>
      <xdr:rowOff>95250</xdr:rowOff>
    </xdr:from>
    <xdr:to>
      <xdr:col>5</xdr:col>
      <xdr:colOff>315594</xdr:colOff>
      <xdr:row>5</xdr:row>
      <xdr:rowOff>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1F2E6177-9C3A-41E8-8DBF-FB6028F11A01}"/>
            </a:ext>
          </a:extLst>
        </xdr:cNvPr>
        <xdr:cNvSpPr/>
      </xdr:nvSpPr>
      <xdr:spPr>
        <a:xfrm>
          <a:off x="3549650" y="323850"/>
          <a:ext cx="48894" cy="10477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635000</xdr:colOff>
      <xdr:row>7</xdr:row>
      <xdr:rowOff>171450</xdr:rowOff>
    </xdr:from>
    <xdr:to>
      <xdr:col>20</xdr:col>
      <xdr:colOff>38100</xdr:colOff>
      <xdr:row>23</xdr:row>
      <xdr:rowOff>38100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F95D8BDF-EA80-4D1B-9466-BF7225390CBC}"/>
            </a:ext>
          </a:extLst>
        </xdr:cNvPr>
        <xdr:cNvSpPr/>
      </xdr:nvSpPr>
      <xdr:spPr>
        <a:xfrm>
          <a:off x="13125450" y="2000250"/>
          <a:ext cx="57150" cy="35242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278447</xdr:colOff>
      <xdr:row>5</xdr:row>
      <xdr:rowOff>38100</xdr:rowOff>
    </xdr:from>
    <xdr:to>
      <xdr:col>20</xdr:col>
      <xdr:colOff>9525</xdr:colOff>
      <xdr:row>7</xdr:row>
      <xdr:rowOff>171450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id="{5B771B3E-2BFA-4DED-9FFB-F5F7BD49E682}"/>
            </a:ext>
          </a:extLst>
        </xdr:cNvPr>
        <xdr:cNvCxnSpPr>
          <a:stCxn id="4" idx="0"/>
          <a:endCxn id="6" idx="0"/>
        </xdr:cNvCxnSpPr>
      </xdr:nvCxnSpPr>
      <xdr:spPr>
        <a:xfrm>
          <a:off x="3561397" y="1409700"/>
          <a:ext cx="9589453" cy="5905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38100</xdr:colOff>
      <xdr:row>6</xdr:row>
      <xdr:rowOff>209550</xdr:rowOff>
    </xdr:from>
    <xdr:ext cx="1427763" cy="328423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537A15E2-8B49-40EE-BF1A-610151C15A20}"/>
            </a:ext>
          </a:extLst>
        </xdr:cNvPr>
        <xdr:cNvSpPr txBox="1"/>
      </xdr:nvSpPr>
      <xdr:spPr>
        <a:xfrm>
          <a:off x="7924800" y="1809750"/>
          <a:ext cx="1427763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20m</a:t>
          </a:r>
          <a:r>
            <a:rPr kumimoji="1" lang="ja-JP" altLang="en-US" sz="1100"/>
            <a:t>ロングワイヤー</a:t>
          </a:r>
        </a:p>
      </xdr:txBody>
    </xdr:sp>
    <xdr:clientData/>
  </xdr:oneCellAnchor>
  <xdr:oneCellAnchor>
    <xdr:from>
      <xdr:col>18</xdr:col>
      <xdr:colOff>504824</xdr:colOff>
      <xdr:row>12</xdr:row>
      <xdr:rowOff>76200</xdr:rowOff>
    </xdr:from>
    <xdr:ext cx="752476" cy="56451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5EB93E16-B0FD-4940-8339-EC02E7E53E2F}"/>
            </a:ext>
          </a:extLst>
        </xdr:cNvPr>
        <xdr:cNvSpPr txBox="1"/>
      </xdr:nvSpPr>
      <xdr:spPr>
        <a:xfrm>
          <a:off x="12338049" y="3048000"/>
          <a:ext cx="752476" cy="5645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スッキリポール</a:t>
          </a:r>
        </a:p>
      </xdr:txBody>
    </xdr:sp>
    <xdr:clientData/>
  </xdr:oneCellAnchor>
  <xdr:oneCellAnchor>
    <xdr:from>
      <xdr:col>5</xdr:col>
      <xdr:colOff>365123</xdr:colOff>
      <xdr:row>6</xdr:row>
      <xdr:rowOff>38100</xdr:rowOff>
    </xdr:from>
    <xdr:ext cx="1435101" cy="500650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52A33356-2425-4911-B644-C79B0C759DEB}"/>
            </a:ext>
          </a:extLst>
        </xdr:cNvPr>
        <xdr:cNvSpPr txBox="1"/>
      </xdr:nvSpPr>
      <xdr:spPr>
        <a:xfrm>
          <a:off x="3651248" y="1638300"/>
          <a:ext cx="1435101" cy="500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/>
            <a:t>1.8m</a:t>
          </a:r>
        </a:p>
        <a:p>
          <a:r>
            <a:rPr kumimoji="1" lang="ja-JP" altLang="en-US" sz="1100"/>
            <a:t>アンテナマスト</a:t>
          </a:r>
        </a:p>
      </xdr:txBody>
    </xdr:sp>
    <xdr:clientData/>
  </xdr:oneCellAnchor>
  <xdr:oneCellAnchor>
    <xdr:from>
      <xdr:col>5</xdr:col>
      <xdr:colOff>327023</xdr:colOff>
      <xdr:row>1</xdr:row>
      <xdr:rowOff>190500</xdr:rowOff>
    </xdr:from>
    <xdr:ext cx="1435101" cy="736740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39DA6426-CAAE-4A87-926B-1E1E9E5FBA4B}"/>
            </a:ext>
          </a:extLst>
        </xdr:cNvPr>
        <xdr:cNvSpPr txBox="1"/>
      </xdr:nvSpPr>
      <xdr:spPr>
        <a:xfrm>
          <a:off x="3613148" y="647700"/>
          <a:ext cx="1435101" cy="73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/>
            <a:t>50/144/430MHz</a:t>
          </a:r>
        </a:p>
        <a:p>
          <a:r>
            <a:rPr kumimoji="1" lang="ja-JP" altLang="en-US" sz="1100"/>
            <a:t>グランドプレーンアンテナ（</a:t>
          </a:r>
          <a:r>
            <a:rPr kumimoji="1" lang="en-US" altLang="ja-JP" sz="1100"/>
            <a:t>2.2m)</a:t>
          </a:r>
          <a:endParaRPr kumimoji="1" lang="ja-JP" altLang="en-US" sz="1100"/>
        </a:p>
      </xdr:txBody>
    </xdr:sp>
    <xdr:clientData/>
  </xdr:oneCellAnchor>
  <xdr:twoCellAnchor>
    <xdr:from>
      <xdr:col>4</xdr:col>
      <xdr:colOff>126999</xdr:colOff>
      <xdr:row>9</xdr:row>
      <xdr:rowOff>167640</xdr:rowOff>
    </xdr:from>
    <xdr:to>
      <xdr:col>4</xdr:col>
      <xdr:colOff>172718</xdr:colOff>
      <xdr:row>14</xdr:row>
      <xdr:rowOff>219075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2B584823-D2B7-4E53-B4E0-62D50EE2705D}"/>
            </a:ext>
          </a:extLst>
        </xdr:cNvPr>
        <xdr:cNvSpPr/>
      </xdr:nvSpPr>
      <xdr:spPr>
        <a:xfrm>
          <a:off x="2809239" y="2225040"/>
          <a:ext cx="45719" cy="1194435"/>
        </a:xfrm>
        <a:prstGeom prst="rect">
          <a:avLst/>
        </a:prstGeom>
        <a:solidFill>
          <a:schemeClr val="bg2">
            <a:lumMod val="75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295274</xdr:colOff>
      <xdr:row>12</xdr:row>
      <xdr:rowOff>142875</xdr:rowOff>
    </xdr:from>
    <xdr:to>
      <xdr:col>5</xdr:col>
      <xdr:colOff>209549</xdr:colOff>
      <xdr:row>14</xdr:row>
      <xdr:rowOff>200025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BC5D25AE-DF86-4B73-A82D-720538B0DD7E}"/>
            </a:ext>
          </a:extLst>
        </xdr:cNvPr>
        <xdr:cNvSpPr/>
      </xdr:nvSpPr>
      <xdr:spPr>
        <a:xfrm>
          <a:off x="2927349" y="3111500"/>
          <a:ext cx="568325" cy="514350"/>
        </a:xfrm>
        <a:prstGeom prst="rect">
          <a:avLst/>
        </a:prstGeom>
        <a:solidFill>
          <a:schemeClr val="bg2">
            <a:lumMod val="75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</xdr:col>
      <xdr:colOff>298448</xdr:colOff>
      <xdr:row>11</xdr:row>
      <xdr:rowOff>66675</xdr:rowOff>
    </xdr:from>
    <xdr:ext cx="1435101" cy="500650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D65F2AB-D749-4070-B96A-572D56E7720D}"/>
            </a:ext>
          </a:extLst>
        </xdr:cNvPr>
        <xdr:cNvSpPr txBox="1"/>
      </xdr:nvSpPr>
      <xdr:spPr>
        <a:xfrm>
          <a:off x="1609723" y="2806700"/>
          <a:ext cx="1435101" cy="500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/>
            <a:t>1.8m</a:t>
          </a:r>
        </a:p>
        <a:p>
          <a:r>
            <a:rPr kumimoji="1" lang="ja-JP" altLang="en-US" sz="1100"/>
            <a:t>アンテナマスト</a:t>
          </a:r>
        </a:p>
      </xdr:txBody>
    </xdr:sp>
    <xdr:clientData/>
  </xdr:oneCellAnchor>
  <xdr:oneCellAnchor>
    <xdr:from>
      <xdr:col>0</xdr:col>
      <xdr:colOff>421638</xdr:colOff>
      <xdr:row>3</xdr:row>
      <xdr:rowOff>156210</xdr:rowOff>
    </xdr:from>
    <xdr:ext cx="2284664" cy="328423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6CB3511-D8E2-4C0D-ADC3-3FB8E4E36B80}"/>
            </a:ext>
          </a:extLst>
        </xdr:cNvPr>
        <xdr:cNvSpPr txBox="1"/>
      </xdr:nvSpPr>
      <xdr:spPr>
        <a:xfrm>
          <a:off x="421638" y="842010"/>
          <a:ext cx="2284664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28MHz</a:t>
          </a:r>
          <a:r>
            <a:rPr kumimoji="1" lang="ja-JP" altLang="en-US" sz="1100"/>
            <a:t>グランドプレーンアンテナ</a:t>
          </a:r>
        </a:p>
      </xdr:txBody>
    </xdr:sp>
    <xdr:clientData/>
  </xdr:oneCellAnchor>
  <xdr:twoCellAnchor editAs="oneCell">
    <xdr:from>
      <xdr:col>3</xdr:col>
      <xdr:colOff>594360</xdr:colOff>
      <xdr:row>1</xdr:row>
      <xdr:rowOff>167640</xdr:rowOff>
    </xdr:from>
    <xdr:to>
      <xdr:col>4</xdr:col>
      <xdr:colOff>442364</xdr:colOff>
      <xdr:row>9</xdr:row>
      <xdr:rowOff>205740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C57D89C-98C9-432A-9498-40F1D8764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6040" y="396240"/>
          <a:ext cx="518564" cy="18669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448733</xdr:colOff>
      <xdr:row>14</xdr:row>
      <xdr:rowOff>107950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932DC72-F763-4111-96AD-B7401BB8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411133" cy="3308350"/>
        </a:xfrm>
        <a:prstGeom prst="rect">
          <a:avLst/>
        </a:prstGeom>
      </xdr:spPr>
    </xdr:pic>
    <xdr:clientData/>
  </xdr:twoCellAnchor>
  <xdr:twoCellAnchor>
    <xdr:from>
      <xdr:col>4</xdr:col>
      <xdr:colOff>209550</xdr:colOff>
      <xdr:row>0</xdr:row>
      <xdr:rowOff>0</xdr:rowOff>
    </xdr:from>
    <xdr:to>
      <xdr:col>8</xdr:col>
      <xdr:colOff>38100</xdr:colOff>
      <xdr:row>2</xdr:row>
      <xdr:rowOff>152400</xdr:rowOff>
    </xdr:to>
    <xdr:cxnSp macro="">
      <xdr:nvCxnSpPr>
        <xdr:cNvPr id="5" name="コネクタ: カギ線 4">
          <a:extLst>
            <a:ext uri="{FF2B5EF4-FFF2-40B4-BE49-F238E27FC236}">
              <a16:creationId xmlns:a16="http://schemas.microsoft.com/office/drawing/2014/main" id="{53C3D338-76DD-46A2-AADB-33F4020DD0D5}"/>
            </a:ext>
          </a:extLst>
        </xdr:cNvPr>
        <xdr:cNvCxnSpPr/>
      </xdr:nvCxnSpPr>
      <xdr:spPr>
        <a:xfrm flipV="1">
          <a:off x="2851150" y="914400"/>
          <a:ext cx="2470150" cy="609600"/>
        </a:xfrm>
        <a:prstGeom prst="bentConnector3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196850</xdr:colOff>
      <xdr:row>5</xdr:row>
      <xdr:rowOff>6350</xdr:rowOff>
    </xdr:from>
    <xdr:to>
      <xdr:col>9</xdr:col>
      <xdr:colOff>656167</xdr:colOff>
      <xdr:row>8</xdr:row>
      <xdr:rowOff>21167</xdr:rowOff>
    </xdr:to>
    <xdr:cxnSp macro="">
      <xdr:nvCxnSpPr>
        <xdr:cNvPr id="7" name="コネクタ: カギ線 6">
          <a:extLst>
            <a:ext uri="{FF2B5EF4-FFF2-40B4-BE49-F238E27FC236}">
              <a16:creationId xmlns:a16="http://schemas.microsoft.com/office/drawing/2014/main" id="{4C61E37D-DE2C-4D8B-8D50-56A0CD9F6F90}"/>
            </a:ext>
          </a:extLst>
        </xdr:cNvPr>
        <xdr:cNvCxnSpPr/>
      </xdr:nvCxnSpPr>
      <xdr:spPr>
        <a:xfrm>
          <a:off x="4165600" y="2054225"/>
          <a:ext cx="2443692" cy="697442"/>
        </a:xfrm>
        <a:prstGeom prst="bentConnector3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31750</xdr:colOff>
      <xdr:row>0</xdr:row>
      <xdr:rowOff>0</xdr:rowOff>
    </xdr:from>
    <xdr:to>
      <xdr:col>8</xdr:col>
      <xdr:colOff>31750</xdr:colOff>
      <xdr:row>1</xdr:row>
      <xdr:rowOff>171450</xdr:rowOff>
    </xdr:to>
    <xdr:cxnSp macro="">
      <xdr:nvCxnSpPr>
        <xdr:cNvPr id="12" name="直線コネクタ 11">
          <a:extLst>
            <a:ext uri="{FF2B5EF4-FFF2-40B4-BE49-F238E27FC236}">
              <a16:creationId xmlns:a16="http://schemas.microsoft.com/office/drawing/2014/main" id="{6CE13F13-D142-4877-AFB3-7923A50E8447}"/>
            </a:ext>
          </a:extLst>
        </xdr:cNvPr>
        <xdr:cNvCxnSpPr/>
      </xdr:nvCxnSpPr>
      <xdr:spPr>
        <a:xfrm>
          <a:off x="5314950" y="546100"/>
          <a:ext cx="0" cy="76835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254000</xdr:colOff>
      <xdr:row>0</xdr:row>
      <xdr:rowOff>0</xdr:rowOff>
    </xdr:from>
    <xdr:to>
      <xdr:col>8</xdr:col>
      <xdr:colOff>254000</xdr:colOff>
      <xdr:row>1</xdr:row>
      <xdr:rowOff>6350</xdr:rowOff>
    </xdr:to>
    <xdr:cxnSp macro="">
      <xdr:nvCxnSpPr>
        <xdr:cNvPr id="13" name="直線コネクタ 12">
          <a:extLst>
            <a:ext uri="{FF2B5EF4-FFF2-40B4-BE49-F238E27FC236}">
              <a16:creationId xmlns:a16="http://schemas.microsoft.com/office/drawing/2014/main" id="{FA4C6CEF-4BEB-49F4-A017-DFF5FD3C5C42}"/>
            </a:ext>
          </a:extLst>
        </xdr:cNvPr>
        <xdr:cNvCxnSpPr/>
      </xdr:nvCxnSpPr>
      <xdr:spPr>
        <a:xfrm>
          <a:off x="5537200" y="742950"/>
          <a:ext cx="0" cy="40640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247650</xdr:colOff>
      <xdr:row>0</xdr:row>
      <xdr:rowOff>19050</xdr:rowOff>
    </xdr:from>
    <xdr:to>
      <xdr:col>10</xdr:col>
      <xdr:colOff>38100</xdr:colOff>
      <xdr:row>0</xdr:row>
      <xdr:rowOff>19050</xdr:rowOff>
    </xdr:to>
    <xdr:cxnSp macro="">
      <xdr:nvCxnSpPr>
        <xdr:cNvPr id="15" name="直線コネクタ 14">
          <a:extLst>
            <a:ext uri="{FF2B5EF4-FFF2-40B4-BE49-F238E27FC236}">
              <a16:creationId xmlns:a16="http://schemas.microsoft.com/office/drawing/2014/main" id="{369DF4C5-A5F2-430E-BA22-8031132D409C}"/>
            </a:ext>
          </a:extLst>
        </xdr:cNvPr>
        <xdr:cNvCxnSpPr/>
      </xdr:nvCxnSpPr>
      <xdr:spPr>
        <a:xfrm>
          <a:off x="5530850" y="933450"/>
          <a:ext cx="11112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645583</xdr:colOff>
      <xdr:row>0</xdr:row>
      <xdr:rowOff>6350</xdr:rowOff>
    </xdr:from>
    <xdr:to>
      <xdr:col>10</xdr:col>
      <xdr:colOff>25400</xdr:colOff>
      <xdr:row>8</xdr:row>
      <xdr:rowOff>26458</xdr:rowOff>
    </xdr:to>
    <xdr:cxnSp macro="">
      <xdr:nvCxnSpPr>
        <xdr:cNvPr id="19" name="直線コネクタ 18">
          <a:extLst>
            <a:ext uri="{FF2B5EF4-FFF2-40B4-BE49-F238E27FC236}">
              <a16:creationId xmlns:a16="http://schemas.microsoft.com/office/drawing/2014/main" id="{F12BCF04-AE40-4034-AE9E-E40F072A30A2}"/>
            </a:ext>
          </a:extLst>
        </xdr:cNvPr>
        <xdr:cNvCxnSpPr/>
      </xdr:nvCxnSpPr>
      <xdr:spPr>
        <a:xfrm flipH="1">
          <a:off x="6598708" y="916517"/>
          <a:ext cx="41275" cy="184044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285750</xdr:colOff>
      <xdr:row>2</xdr:row>
      <xdr:rowOff>1</xdr:rowOff>
    </xdr:from>
    <xdr:to>
      <xdr:col>10</xdr:col>
      <xdr:colOff>386292</xdr:colOff>
      <xdr:row>5</xdr:row>
      <xdr:rowOff>79376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749D07F7-6370-469C-BFF3-2C22E19FE6FA}"/>
            </a:ext>
          </a:extLst>
        </xdr:cNvPr>
        <xdr:cNvGrpSpPr/>
      </xdr:nvGrpSpPr>
      <xdr:grpSpPr>
        <a:xfrm rot="10800000">
          <a:off x="6343650" y="457201"/>
          <a:ext cx="773642" cy="765175"/>
          <a:chOff x="6238875" y="1365251"/>
          <a:chExt cx="762000" cy="762000"/>
        </a:xfrm>
      </xdr:grpSpPr>
      <xdr:sp macro="" textlink="">
        <xdr:nvSpPr>
          <xdr:cNvPr id="36" name="二等辺三角形 35">
            <a:extLst>
              <a:ext uri="{FF2B5EF4-FFF2-40B4-BE49-F238E27FC236}">
                <a16:creationId xmlns:a16="http://schemas.microsoft.com/office/drawing/2014/main" id="{FA819DFF-3E58-4DA0-B013-A9EF4EF4450A}"/>
              </a:ext>
            </a:extLst>
          </xdr:cNvPr>
          <xdr:cNvSpPr/>
        </xdr:nvSpPr>
        <xdr:spPr>
          <a:xfrm flipV="1">
            <a:off x="6455834" y="1645709"/>
            <a:ext cx="328083" cy="232833"/>
          </a:xfrm>
          <a:prstGeom prst="triangle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7" name="楕円 36">
            <a:extLst>
              <a:ext uri="{FF2B5EF4-FFF2-40B4-BE49-F238E27FC236}">
                <a16:creationId xmlns:a16="http://schemas.microsoft.com/office/drawing/2014/main" id="{436AEEFC-246C-4BDD-BE82-B1EC10F9E080}"/>
              </a:ext>
            </a:extLst>
          </xdr:cNvPr>
          <xdr:cNvSpPr/>
        </xdr:nvSpPr>
        <xdr:spPr>
          <a:xfrm>
            <a:off x="6238875" y="1365251"/>
            <a:ext cx="762000" cy="762000"/>
          </a:xfrm>
          <a:prstGeom prst="ellipse">
            <a:avLst/>
          </a:prstGeom>
          <a:noFill/>
          <a:ln w="28575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29E8F317-6640-4DBD-985C-D1859FB7D046}"/>
              </a:ext>
            </a:extLst>
          </xdr:cNvPr>
          <xdr:cNvCxnSpPr/>
        </xdr:nvCxnSpPr>
        <xdr:spPr>
          <a:xfrm>
            <a:off x="6469591" y="1873250"/>
            <a:ext cx="298450" cy="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10</xdr:col>
      <xdr:colOff>381001</xdr:colOff>
      <xdr:row>2</xdr:row>
      <xdr:rowOff>158749</xdr:rowOff>
    </xdr:from>
    <xdr:ext cx="497380" cy="342786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60B16109-B937-4A94-9603-D26B93464050}"/>
            </a:ext>
          </a:extLst>
        </xdr:cNvPr>
        <xdr:cNvSpPr txBox="1"/>
      </xdr:nvSpPr>
      <xdr:spPr>
        <a:xfrm>
          <a:off x="6995584" y="1523999"/>
          <a:ext cx="497380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600"/>
            <a:t>LED</a:t>
          </a:r>
          <a:endParaRPr kumimoji="1" lang="ja-JP" altLang="en-US" sz="1600"/>
        </a:p>
      </xdr:txBody>
    </xdr:sp>
    <xdr:clientData/>
  </xdr:oneCellAnchor>
  <xdr:oneCellAnchor>
    <xdr:from>
      <xdr:col>8</xdr:col>
      <xdr:colOff>269876</xdr:colOff>
      <xdr:row>0</xdr:row>
      <xdr:rowOff>0</xdr:rowOff>
    </xdr:from>
    <xdr:ext cx="255326" cy="374141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864C0E15-4A89-40BE-8A9C-3D170C32D097}"/>
            </a:ext>
          </a:extLst>
        </xdr:cNvPr>
        <xdr:cNvSpPr txBox="1"/>
      </xdr:nvSpPr>
      <xdr:spPr>
        <a:xfrm>
          <a:off x="5561543" y="582082"/>
          <a:ext cx="255326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800"/>
            <a:t>-</a:t>
          </a:r>
          <a:endParaRPr kumimoji="1" lang="ja-JP" altLang="en-US" sz="1800"/>
        </a:p>
      </xdr:txBody>
    </xdr:sp>
    <xdr:clientData/>
  </xdr:oneCellAnchor>
  <xdr:oneCellAnchor>
    <xdr:from>
      <xdr:col>7</xdr:col>
      <xdr:colOff>381001</xdr:colOff>
      <xdr:row>0</xdr:row>
      <xdr:rowOff>0</xdr:rowOff>
    </xdr:from>
    <xdr:ext cx="299634" cy="374141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216ADF11-51E4-41EB-8DEB-01BCF414E1DB}"/>
            </a:ext>
          </a:extLst>
        </xdr:cNvPr>
        <xdr:cNvSpPr txBox="1"/>
      </xdr:nvSpPr>
      <xdr:spPr>
        <a:xfrm>
          <a:off x="5011209" y="539749"/>
          <a:ext cx="299634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800"/>
            <a:t>+</a:t>
          </a:r>
          <a:endParaRPr kumimoji="1" lang="ja-JP" altLang="en-US" sz="1800"/>
        </a:p>
      </xdr:txBody>
    </xdr:sp>
    <xdr:clientData/>
  </xdr:oneCellAnchor>
  <xdr:oneCellAnchor>
    <xdr:from>
      <xdr:col>9</xdr:col>
      <xdr:colOff>650876</xdr:colOff>
      <xdr:row>5</xdr:row>
      <xdr:rowOff>21166</xdr:rowOff>
    </xdr:from>
    <xdr:ext cx="299634" cy="374141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38F1A32A-BDBD-4577-977D-4801D152BBF6}"/>
            </a:ext>
          </a:extLst>
        </xdr:cNvPr>
        <xdr:cNvSpPr txBox="1"/>
      </xdr:nvSpPr>
      <xdr:spPr>
        <a:xfrm>
          <a:off x="6604001" y="2069041"/>
          <a:ext cx="299634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800"/>
            <a:t>+</a:t>
          </a:r>
          <a:endParaRPr kumimoji="1" lang="ja-JP" altLang="en-US" sz="1800"/>
        </a:p>
      </xdr:txBody>
    </xdr:sp>
    <xdr:clientData/>
  </xdr:oneCellAnchor>
  <xdr:oneCellAnchor>
    <xdr:from>
      <xdr:col>10</xdr:col>
      <xdr:colOff>42334</xdr:colOff>
      <xdr:row>0</xdr:row>
      <xdr:rowOff>137581</xdr:rowOff>
    </xdr:from>
    <xdr:ext cx="255326" cy="374141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6DDB844F-BC76-4948-ADD2-63E6FF4BDAD3}"/>
            </a:ext>
          </a:extLst>
        </xdr:cNvPr>
        <xdr:cNvSpPr txBox="1"/>
      </xdr:nvSpPr>
      <xdr:spPr>
        <a:xfrm>
          <a:off x="6656917" y="1047748"/>
          <a:ext cx="255326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800"/>
            <a:t>-</a:t>
          </a:r>
          <a:endParaRPr kumimoji="1" lang="ja-JP" altLang="en-US" sz="1800"/>
        </a:p>
      </xdr:txBody>
    </xdr:sp>
    <xdr:clientData/>
  </xdr:oneCellAnchor>
  <xdr:oneCellAnchor>
    <xdr:from>
      <xdr:col>7</xdr:col>
      <xdr:colOff>613834</xdr:colOff>
      <xdr:row>0</xdr:row>
      <xdr:rowOff>0</xdr:rowOff>
    </xdr:from>
    <xdr:ext cx="432683" cy="374141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81BF1C0E-9DEE-4AF0-B764-285F329756B3}"/>
            </a:ext>
          </a:extLst>
        </xdr:cNvPr>
        <xdr:cNvSpPr txBox="1"/>
      </xdr:nvSpPr>
      <xdr:spPr>
        <a:xfrm>
          <a:off x="5244042" y="121707"/>
          <a:ext cx="432683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800"/>
            <a:t>3V</a:t>
          </a:r>
          <a:endParaRPr kumimoji="1" lang="ja-JP" altLang="en-US" sz="1800"/>
        </a:p>
      </xdr:txBody>
    </xdr:sp>
    <xdr:clientData/>
  </xdr:oneCellAnchor>
  <xdr:twoCellAnchor>
    <xdr:from>
      <xdr:col>2</xdr:col>
      <xdr:colOff>169334</xdr:colOff>
      <xdr:row>7</xdr:row>
      <xdr:rowOff>142873</xdr:rowOff>
    </xdr:from>
    <xdr:to>
      <xdr:col>5</xdr:col>
      <xdr:colOff>142876</xdr:colOff>
      <xdr:row>10</xdr:row>
      <xdr:rowOff>158749</xdr:rowOff>
    </xdr:to>
    <xdr:sp macro="" textlink="">
      <xdr:nvSpPr>
        <xdr:cNvPr id="49" name="吹き出し: 角を丸めた四角形 48">
          <a:extLst>
            <a:ext uri="{FF2B5EF4-FFF2-40B4-BE49-F238E27FC236}">
              <a16:creationId xmlns:a16="http://schemas.microsoft.com/office/drawing/2014/main" id="{D32F3A21-FC06-4826-935D-2720928011BF}"/>
            </a:ext>
          </a:extLst>
        </xdr:cNvPr>
        <xdr:cNvSpPr/>
      </xdr:nvSpPr>
      <xdr:spPr>
        <a:xfrm>
          <a:off x="1492251" y="2645831"/>
          <a:ext cx="1957917" cy="698501"/>
        </a:xfrm>
        <a:prstGeom prst="wedgeRoundRectCallout">
          <a:avLst>
            <a:gd name="adj1" fmla="val 18627"/>
            <a:gd name="adj2" fmla="val -15663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ステレオプラグの真ん中のほうに、電池の＋をつなぐ</a:t>
          </a:r>
        </a:p>
      </xdr:txBody>
    </xdr:sp>
    <xdr:clientData/>
  </xdr:twoCellAnchor>
  <xdr:twoCellAnchor>
    <xdr:from>
      <xdr:col>5</xdr:col>
      <xdr:colOff>296334</xdr:colOff>
      <xdr:row>8</xdr:row>
      <xdr:rowOff>116414</xdr:rowOff>
    </xdr:from>
    <xdr:to>
      <xdr:col>8</xdr:col>
      <xdr:colOff>280458</xdr:colOff>
      <xdr:row>11</xdr:row>
      <xdr:rowOff>190500</xdr:rowOff>
    </xdr:to>
    <xdr:sp macro="" textlink="">
      <xdr:nvSpPr>
        <xdr:cNvPr id="50" name="吹き出し: 角を丸めた四角形 49">
          <a:extLst>
            <a:ext uri="{FF2B5EF4-FFF2-40B4-BE49-F238E27FC236}">
              <a16:creationId xmlns:a16="http://schemas.microsoft.com/office/drawing/2014/main" id="{492AF670-0870-4275-875B-9A90CB27FB8C}"/>
            </a:ext>
          </a:extLst>
        </xdr:cNvPr>
        <xdr:cNvSpPr/>
      </xdr:nvSpPr>
      <xdr:spPr>
        <a:xfrm>
          <a:off x="3603626" y="2846914"/>
          <a:ext cx="1968499" cy="756711"/>
        </a:xfrm>
        <a:prstGeom prst="wedgeRoundRectCallout">
          <a:avLst>
            <a:gd name="adj1" fmla="val -74070"/>
            <a:gd name="adj2" fmla="val -145294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ステレオプラグの外周のところに</a:t>
          </a:r>
          <a:r>
            <a:rPr kumimoji="1" lang="en-US" altLang="ja-JP" sz="1100"/>
            <a:t>LED</a:t>
          </a:r>
          <a:r>
            <a:rPr kumimoji="1" lang="ja-JP" altLang="en-US" sz="1100"/>
            <a:t>の＋をつなぐ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521319</xdr:colOff>
      <xdr:row>13</xdr:row>
      <xdr:rowOff>203200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A2792D1-C834-D88C-E32A-941682AC2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06519" cy="3175000"/>
        </a:xfrm>
        <a:prstGeom prst="rect">
          <a:avLst/>
        </a:prstGeom>
      </xdr:spPr>
    </xdr:pic>
    <xdr:clientData/>
  </xdr:twoCellAnchor>
  <xdr:twoCellAnchor>
    <xdr:from>
      <xdr:col>4</xdr:col>
      <xdr:colOff>209550</xdr:colOff>
      <xdr:row>12</xdr:row>
      <xdr:rowOff>152400</xdr:rowOff>
    </xdr:from>
    <xdr:to>
      <xdr:col>7</xdr:col>
      <xdr:colOff>101600</xdr:colOff>
      <xdr:row>15</xdr:row>
      <xdr:rowOff>101600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68F6492A-0BD5-9C04-6D15-F4F0B93281E0}"/>
            </a:ext>
          </a:extLst>
        </xdr:cNvPr>
        <xdr:cNvSpPr/>
      </xdr:nvSpPr>
      <xdr:spPr>
        <a:xfrm>
          <a:off x="2851150" y="2895600"/>
          <a:ext cx="1873250" cy="635000"/>
        </a:xfrm>
        <a:prstGeom prst="wedgeRoundRectCallout">
          <a:avLst>
            <a:gd name="adj1" fmla="val 14421"/>
            <a:gd name="adj2" fmla="val -238500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2.3V</a:t>
          </a:r>
          <a:r>
            <a:rPr kumimoji="1" lang="ja-JP" altLang="en-US" sz="1100"/>
            <a:t>必要だが、</a:t>
          </a:r>
          <a:r>
            <a:rPr kumimoji="1" lang="en-US" altLang="ja-JP" sz="1100"/>
            <a:t>152mV</a:t>
          </a:r>
          <a:r>
            <a:rPr kumimoji="1" lang="ja-JP" altLang="en-US" sz="1100"/>
            <a:t>しかない</a:t>
          </a:r>
        </a:p>
      </xdr:txBody>
    </xdr:sp>
    <xdr:clientData/>
  </xdr:twoCellAnchor>
  <xdr:twoCellAnchor>
    <xdr:from>
      <xdr:col>7</xdr:col>
      <xdr:colOff>654050</xdr:colOff>
      <xdr:row>6</xdr:row>
      <xdr:rowOff>50800</xdr:rowOff>
    </xdr:from>
    <xdr:to>
      <xdr:col>10</xdr:col>
      <xdr:colOff>546100</xdr:colOff>
      <xdr:row>9</xdr:row>
      <xdr:rowOff>0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07C7865F-4538-486C-A596-039A2941A229}"/>
            </a:ext>
          </a:extLst>
        </xdr:cNvPr>
        <xdr:cNvSpPr/>
      </xdr:nvSpPr>
      <xdr:spPr>
        <a:xfrm>
          <a:off x="5276850" y="1422400"/>
          <a:ext cx="1873250" cy="635000"/>
        </a:xfrm>
        <a:prstGeom prst="wedgeRoundRectCallout">
          <a:avLst>
            <a:gd name="adj1" fmla="val -92698"/>
            <a:gd name="adj2" fmla="val 20500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1.7V</a:t>
          </a:r>
          <a:r>
            <a:rPr kumimoji="1" lang="ja-JP" altLang="en-US" sz="1100"/>
            <a:t>必要だが、</a:t>
          </a:r>
          <a:r>
            <a:rPr kumimoji="1" lang="en-US" altLang="ja-JP" sz="1100"/>
            <a:t>0V</a:t>
          </a:r>
          <a:r>
            <a:rPr kumimoji="1" lang="ja-JP" altLang="en-US" sz="1100"/>
            <a:t>。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554644" cy="6335009"/>
    <xdr:pic>
      <xdr:nvPicPr>
        <xdr:cNvPr id="2" name="図 1">
          <a:extLst>
            <a:ext uri="{FF2B5EF4-FFF2-40B4-BE49-F238E27FC236}">
              <a16:creationId xmlns:a16="http://schemas.microsoft.com/office/drawing/2014/main" id="{AF495A2C-B141-4067-9DAF-3BECE7E5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6335009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542925</xdr:colOff>
      <xdr:row>23</xdr:row>
      <xdr:rowOff>27432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F503B0B-53BA-E04E-FA9D-1BBC33556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52852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9</xdr:col>
      <xdr:colOff>419100</xdr:colOff>
      <xdr:row>46</xdr:row>
      <xdr:rowOff>161925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1442CAE-F2D7-273B-55F6-4DAD4D11A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86400"/>
          <a:ext cx="6334125" cy="519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11</xdr:col>
      <xdr:colOff>542925</xdr:colOff>
      <xdr:row>68</xdr:row>
      <xdr:rowOff>110168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C2F1EBE-1B45-50DC-BB56-F4EAB5ED8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72800"/>
          <a:ext cx="7772400" cy="46821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11</xdr:col>
      <xdr:colOff>542925</xdr:colOff>
      <xdr:row>87</xdr:row>
      <xdr:rowOff>161925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2567AECA-3695-19DC-8C75-E103EA967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0"/>
          <a:ext cx="7772400" cy="4048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11</xdr:col>
      <xdr:colOff>542925</xdr:colOff>
      <xdr:row>111</xdr:row>
      <xdr:rowOff>26633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D4E44555-C8A6-2157-EB32-31B19D87D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45400"/>
          <a:ext cx="7772400" cy="5055833"/>
        </a:xfrm>
        <a:prstGeom prst="rect">
          <a:avLst/>
        </a:prstGeom>
      </xdr:spPr>
    </xdr:pic>
    <xdr:clientData/>
  </xdr:twoCellAnchor>
  <xdr:oneCellAnchor>
    <xdr:from>
      <xdr:col>13</xdr:col>
      <xdr:colOff>0</xdr:colOff>
      <xdr:row>48</xdr:row>
      <xdr:rowOff>0</xdr:rowOff>
    </xdr:from>
    <xdr:ext cx="9720263" cy="5562600"/>
    <xdr:pic>
      <xdr:nvPicPr>
        <xdr:cNvPr id="12" name="図 11">
          <a:extLst>
            <a:ext uri="{FF2B5EF4-FFF2-40B4-BE49-F238E27FC236}">
              <a16:creationId xmlns:a16="http://schemas.microsoft.com/office/drawing/2014/main" id="{6B68E7DF-15C3-4143-BCB8-CC81E06833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8535" t="27517" r="10825" b="12325"/>
        <a:stretch/>
      </xdr:blipFill>
      <xdr:spPr>
        <a:xfrm>
          <a:off x="8543925" y="10972800"/>
          <a:ext cx="9720263" cy="5562600"/>
        </a:xfrm>
        <a:prstGeom prst="rect">
          <a:avLst/>
        </a:prstGeom>
      </xdr:spPr>
    </xdr:pic>
    <xdr:clientData/>
  </xdr:oneCellAnchor>
  <xdr:twoCellAnchor>
    <xdr:from>
      <xdr:col>13</xdr:col>
      <xdr:colOff>361951</xdr:colOff>
      <xdr:row>48</xdr:row>
      <xdr:rowOff>206375</xdr:rowOff>
    </xdr:from>
    <xdr:to>
      <xdr:col>15</xdr:col>
      <xdr:colOff>206376</xdr:colOff>
      <xdr:row>50</xdr:row>
      <xdr:rowOff>122238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242BA51-FBD2-40A8-9B9D-0EAC49C0D112}"/>
            </a:ext>
          </a:extLst>
        </xdr:cNvPr>
        <xdr:cNvSpPr/>
      </xdr:nvSpPr>
      <xdr:spPr>
        <a:xfrm>
          <a:off x="8905876" y="11179175"/>
          <a:ext cx="1158875" cy="37306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①水晶発振</a:t>
          </a:r>
        </a:p>
      </xdr:txBody>
    </xdr:sp>
    <xdr:clientData/>
  </xdr:twoCellAnchor>
  <xdr:twoCellAnchor>
    <xdr:from>
      <xdr:col>18</xdr:col>
      <xdr:colOff>473075</xdr:colOff>
      <xdr:row>55</xdr:row>
      <xdr:rowOff>34925</xdr:rowOff>
    </xdr:from>
    <xdr:to>
      <xdr:col>20</xdr:col>
      <xdr:colOff>311150</xdr:colOff>
      <xdr:row>56</xdr:row>
      <xdr:rowOff>180976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52BDB468-EA11-40B3-BBCE-F1FD9566335B}"/>
            </a:ext>
          </a:extLst>
        </xdr:cNvPr>
        <xdr:cNvSpPr/>
      </xdr:nvSpPr>
      <xdr:spPr>
        <a:xfrm>
          <a:off x="12303125" y="12607925"/>
          <a:ext cx="1152525" cy="37465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②緩衝増幅</a:t>
          </a:r>
        </a:p>
      </xdr:txBody>
    </xdr:sp>
    <xdr:clientData/>
  </xdr:twoCellAnchor>
  <xdr:twoCellAnchor>
    <xdr:from>
      <xdr:col>21</xdr:col>
      <xdr:colOff>496888</xdr:colOff>
      <xdr:row>53</xdr:row>
      <xdr:rowOff>30163</xdr:rowOff>
    </xdr:from>
    <xdr:to>
      <xdr:col>23</xdr:col>
      <xdr:colOff>331788</xdr:colOff>
      <xdr:row>54</xdr:row>
      <xdr:rowOff>173039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1DEB8E0D-0CD5-469F-A06A-3D8BE3B59493}"/>
            </a:ext>
          </a:extLst>
        </xdr:cNvPr>
        <xdr:cNvSpPr/>
      </xdr:nvSpPr>
      <xdr:spPr>
        <a:xfrm>
          <a:off x="14298613" y="12145963"/>
          <a:ext cx="1149350" cy="37147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③電力増幅</a:t>
          </a:r>
        </a:p>
      </xdr:txBody>
    </xdr:sp>
    <xdr:clientData/>
  </xdr:twoCellAnchor>
  <xdr:twoCellAnchor>
    <xdr:from>
      <xdr:col>13</xdr:col>
      <xdr:colOff>206375</xdr:colOff>
      <xdr:row>68</xdr:row>
      <xdr:rowOff>63500</xdr:rowOff>
    </xdr:from>
    <xdr:to>
      <xdr:col>15</xdr:col>
      <xdr:colOff>142875</xdr:colOff>
      <xdr:row>69</xdr:row>
      <xdr:rowOff>190500</xdr:rowOff>
    </xdr:to>
    <xdr:sp macro="" textlink="">
      <xdr:nvSpPr>
        <xdr:cNvPr id="16" name="吹き出し: 角を丸めた四角形 15">
          <a:extLst>
            <a:ext uri="{FF2B5EF4-FFF2-40B4-BE49-F238E27FC236}">
              <a16:creationId xmlns:a16="http://schemas.microsoft.com/office/drawing/2014/main" id="{B460DC38-C154-49F9-9E8F-4B44B410F925}"/>
            </a:ext>
          </a:extLst>
        </xdr:cNvPr>
        <xdr:cNvSpPr/>
      </xdr:nvSpPr>
      <xdr:spPr>
        <a:xfrm>
          <a:off x="8750300" y="15608300"/>
          <a:ext cx="1250950" cy="355600"/>
        </a:xfrm>
        <a:prstGeom prst="wedgeRoundRectCallout">
          <a:avLst>
            <a:gd name="adj1" fmla="val -20833"/>
            <a:gd name="adj2" fmla="val -148262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CQ</a:t>
          </a:r>
          <a:r>
            <a:rPr kumimoji="1" lang="ja-JP" altLang="en-US" sz="1100"/>
            <a:t>自動送信</a:t>
          </a:r>
        </a:p>
      </xdr:txBody>
    </xdr:sp>
    <xdr:clientData/>
  </xdr:twoCellAnchor>
  <xdr:twoCellAnchor>
    <xdr:from>
      <xdr:col>13</xdr:col>
      <xdr:colOff>196850</xdr:colOff>
      <xdr:row>56</xdr:row>
      <xdr:rowOff>82550</xdr:rowOff>
    </xdr:from>
    <xdr:to>
      <xdr:col>15</xdr:col>
      <xdr:colOff>123825</xdr:colOff>
      <xdr:row>57</xdr:row>
      <xdr:rowOff>200025</xdr:rowOff>
    </xdr:to>
    <xdr:sp macro="" textlink="">
      <xdr:nvSpPr>
        <xdr:cNvPr id="17" name="吹き出し: 角を丸めた四角形 16">
          <a:extLst>
            <a:ext uri="{FF2B5EF4-FFF2-40B4-BE49-F238E27FC236}">
              <a16:creationId xmlns:a16="http://schemas.microsoft.com/office/drawing/2014/main" id="{3E6E113F-9A10-405E-B84B-4B65B35F0964}"/>
            </a:ext>
          </a:extLst>
        </xdr:cNvPr>
        <xdr:cNvSpPr/>
      </xdr:nvSpPr>
      <xdr:spPr>
        <a:xfrm>
          <a:off x="8740775" y="12884150"/>
          <a:ext cx="1241425" cy="346075"/>
        </a:xfrm>
        <a:prstGeom prst="wedgeRoundRectCallout">
          <a:avLst>
            <a:gd name="adj1" fmla="val 33344"/>
            <a:gd name="adj2" fmla="val -213127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ピアース</a:t>
          </a:r>
          <a:r>
            <a:rPr kumimoji="1" lang="en-US" altLang="ja-JP" sz="1100"/>
            <a:t>BE</a:t>
          </a:r>
          <a:r>
            <a:rPr kumimoji="1" lang="ja-JP" altLang="en-US" sz="1100"/>
            <a:t>回路</a:t>
          </a:r>
        </a:p>
      </xdr:txBody>
    </xdr:sp>
    <xdr:clientData/>
  </xdr:twoCellAnchor>
  <xdr:twoCellAnchor editAs="oneCell">
    <xdr:from>
      <xdr:col>13</xdr:col>
      <xdr:colOff>57149</xdr:colOff>
      <xdr:row>73</xdr:row>
      <xdr:rowOff>47624</xdr:rowOff>
    </xdr:from>
    <xdr:to>
      <xdr:col>24</xdr:col>
      <xdr:colOff>625475</xdr:colOff>
      <xdr:row>106</xdr:row>
      <xdr:rowOff>36923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C7443FA5-4C4D-36A1-D6E4-EA525C9FC3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3278" t="19942" r="18317"/>
        <a:stretch/>
      </xdr:blipFill>
      <xdr:spPr>
        <a:xfrm>
          <a:off x="8601074" y="16735424"/>
          <a:ext cx="7797801" cy="75330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142523</xdr:colOff>
      <xdr:row>18</xdr:row>
      <xdr:rowOff>90714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B61E0B7-30E3-E69D-C4D7-6CD72913E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19309" cy="4200071"/>
        </a:xfrm>
        <a:prstGeom prst="rect">
          <a:avLst/>
        </a:prstGeom>
      </xdr:spPr>
    </xdr:pic>
    <xdr:clientData/>
  </xdr:twoCellAnchor>
  <xdr:oneCellAnchor>
    <xdr:from>
      <xdr:col>21</xdr:col>
      <xdr:colOff>154214</xdr:colOff>
      <xdr:row>9</xdr:row>
      <xdr:rowOff>145143</xdr:rowOff>
    </xdr:from>
    <xdr:ext cx="261418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C30374D1-CA32-8959-9078-FFF4CCB0F1C2}"/>
            </a:ext>
          </a:extLst>
        </xdr:cNvPr>
        <xdr:cNvSpPr txBox="1"/>
      </xdr:nvSpPr>
      <xdr:spPr>
        <a:xfrm>
          <a:off x="4916714" y="2186214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B</a:t>
          </a:r>
          <a:endParaRPr kumimoji="1" lang="ja-JP" altLang="en-US" sz="1100"/>
        </a:p>
      </xdr:txBody>
    </xdr:sp>
    <xdr:clientData/>
  </xdr:oneCellAnchor>
  <xdr:oneCellAnchor>
    <xdr:from>
      <xdr:col>22</xdr:col>
      <xdr:colOff>208642</xdr:colOff>
      <xdr:row>8</xdr:row>
      <xdr:rowOff>54428</xdr:rowOff>
    </xdr:from>
    <xdr:ext cx="259879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5AC239A3-9115-FF1D-A7FA-A6BFAC37F74C}"/>
            </a:ext>
          </a:extLst>
        </xdr:cNvPr>
        <xdr:cNvSpPr txBox="1"/>
      </xdr:nvSpPr>
      <xdr:spPr>
        <a:xfrm>
          <a:off x="5197928" y="1868714"/>
          <a:ext cx="25987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C</a:t>
          </a:r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145143</xdr:rowOff>
    </xdr:from>
    <xdr:ext cx="2535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7D05B303-A650-7AE5-A3B2-6530A2091A16}"/>
            </a:ext>
          </a:extLst>
        </xdr:cNvPr>
        <xdr:cNvSpPr txBox="1"/>
      </xdr:nvSpPr>
      <xdr:spPr>
        <a:xfrm>
          <a:off x="5216071" y="2186214"/>
          <a:ext cx="2535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E</a:t>
          </a:r>
          <a:endParaRPr kumimoji="1" lang="ja-JP" altLang="en-US" sz="1100"/>
        </a:p>
      </xdr:txBody>
    </xdr:sp>
    <xdr:clientData/>
  </xdr:oneCellAnchor>
  <xdr:twoCellAnchor>
    <xdr:from>
      <xdr:col>39</xdr:col>
      <xdr:colOff>208642</xdr:colOff>
      <xdr:row>5</xdr:row>
      <xdr:rowOff>81642</xdr:rowOff>
    </xdr:from>
    <xdr:to>
      <xdr:col>51</xdr:col>
      <xdr:colOff>117929</xdr:colOff>
      <xdr:row>12</xdr:row>
      <xdr:rowOff>127000</xdr:rowOff>
    </xdr:to>
    <xdr:cxnSp macro="">
      <xdr:nvCxnSpPr>
        <xdr:cNvPr id="8" name="コネクタ: カギ線 7">
          <a:extLst>
            <a:ext uri="{FF2B5EF4-FFF2-40B4-BE49-F238E27FC236}">
              <a16:creationId xmlns:a16="http://schemas.microsoft.com/office/drawing/2014/main" id="{ACB8118E-67EC-8153-FD82-1E2D2CC5FE9A}"/>
            </a:ext>
          </a:extLst>
        </xdr:cNvPr>
        <xdr:cNvCxnSpPr/>
      </xdr:nvCxnSpPr>
      <xdr:spPr>
        <a:xfrm>
          <a:off x="9407071" y="1215571"/>
          <a:ext cx="3057072" cy="1632858"/>
        </a:xfrm>
        <a:prstGeom prst="bentConnector3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190500</xdr:colOff>
      <xdr:row>5</xdr:row>
      <xdr:rowOff>154214</xdr:rowOff>
    </xdr:from>
    <xdr:to>
      <xdr:col>52</xdr:col>
      <xdr:colOff>145143</xdr:colOff>
      <xdr:row>12</xdr:row>
      <xdr:rowOff>208642</xdr:rowOff>
    </xdr:to>
    <xdr:cxnSp macro="">
      <xdr:nvCxnSpPr>
        <xdr:cNvPr id="9" name="コネクタ: カギ線 8">
          <a:extLst>
            <a:ext uri="{FF2B5EF4-FFF2-40B4-BE49-F238E27FC236}">
              <a16:creationId xmlns:a16="http://schemas.microsoft.com/office/drawing/2014/main" id="{1152977B-785D-4FD9-B71D-F9481B442022}"/>
            </a:ext>
          </a:extLst>
        </xdr:cNvPr>
        <xdr:cNvCxnSpPr/>
      </xdr:nvCxnSpPr>
      <xdr:spPr>
        <a:xfrm>
          <a:off x="8835571" y="1288143"/>
          <a:ext cx="3909786" cy="1641928"/>
        </a:xfrm>
        <a:prstGeom prst="bentConnector3">
          <a:avLst>
            <a:gd name="adj1" fmla="val 50000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254000</xdr:colOff>
      <xdr:row>5</xdr:row>
      <xdr:rowOff>54429</xdr:rowOff>
    </xdr:from>
    <xdr:to>
      <xdr:col>51</xdr:col>
      <xdr:colOff>145143</xdr:colOff>
      <xdr:row>11</xdr:row>
      <xdr:rowOff>136072</xdr:rowOff>
    </xdr:to>
    <xdr:cxnSp macro="">
      <xdr:nvCxnSpPr>
        <xdr:cNvPr id="19" name="コネクタ: カギ線 18">
          <a:extLst>
            <a:ext uri="{FF2B5EF4-FFF2-40B4-BE49-F238E27FC236}">
              <a16:creationId xmlns:a16="http://schemas.microsoft.com/office/drawing/2014/main" id="{F863C859-4030-4215-AE4D-9DE9A73FD5B1}"/>
            </a:ext>
          </a:extLst>
        </xdr:cNvPr>
        <xdr:cNvCxnSpPr/>
      </xdr:nvCxnSpPr>
      <xdr:spPr>
        <a:xfrm>
          <a:off x="9452429" y="1188358"/>
          <a:ext cx="3038928" cy="1442357"/>
        </a:xfrm>
        <a:prstGeom prst="bentConnector3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172357</xdr:colOff>
      <xdr:row>11</xdr:row>
      <xdr:rowOff>199572</xdr:rowOff>
    </xdr:from>
    <xdr:to>
      <xdr:col>52</xdr:col>
      <xdr:colOff>181429</xdr:colOff>
      <xdr:row>24</xdr:row>
      <xdr:rowOff>172358</xdr:rowOff>
    </xdr:to>
    <xdr:cxnSp macro="">
      <xdr:nvCxnSpPr>
        <xdr:cNvPr id="22" name="コネクタ: カギ線 21">
          <a:extLst>
            <a:ext uri="{FF2B5EF4-FFF2-40B4-BE49-F238E27FC236}">
              <a16:creationId xmlns:a16="http://schemas.microsoft.com/office/drawing/2014/main" id="{DB216393-2BEB-525C-4C1F-BB3877E2C732}"/>
            </a:ext>
          </a:extLst>
        </xdr:cNvPr>
        <xdr:cNvCxnSpPr/>
      </xdr:nvCxnSpPr>
      <xdr:spPr>
        <a:xfrm rot="5400000" flipH="1" flipV="1">
          <a:off x="10096500" y="2948215"/>
          <a:ext cx="2939143" cy="2431143"/>
        </a:xfrm>
        <a:prstGeom prst="bentConnector3">
          <a:avLst>
            <a:gd name="adj1" fmla="val -6481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181429</xdr:colOff>
      <xdr:row>5</xdr:row>
      <xdr:rowOff>117928</xdr:rowOff>
    </xdr:from>
    <xdr:to>
      <xdr:col>51</xdr:col>
      <xdr:colOff>72572</xdr:colOff>
      <xdr:row>10</xdr:row>
      <xdr:rowOff>117929</xdr:rowOff>
    </xdr:to>
    <xdr:cxnSp macro="">
      <xdr:nvCxnSpPr>
        <xdr:cNvPr id="25" name="コネクタ: カギ線 24">
          <a:extLst>
            <a:ext uri="{FF2B5EF4-FFF2-40B4-BE49-F238E27FC236}">
              <a16:creationId xmlns:a16="http://schemas.microsoft.com/office/drawing/2014/main" id="{908FCB38-2768-487F-B30D-6707B5092196}"/>
            </a:ext>
          </a:extLst>
        </xdr:cNvPr>
        <xdr:cNvCxnSpPr/>
      </xdr:nvCxnSpPr>
      <xdr:spPr>
        <a:xfrm>
          <a:off x="8826500" y="1251857"/>
          <a:ext cx="3592286" cy="1133929"/>
        </a:xfrm>
        <a:prstGeom prst="bentConnector3">
          <a:avLst>
            <a:gd name="adj1" fmla="val -4293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172359</xdr:colOff>
      <xdr:row>10</xdr:row>
      <xdr:rowOff>108857</xdr:rowOff>
    </xdr:from>
    <xdr:to>
      <xdr:col>52</xdr:col>
      <xdr:colOff>108858</xdr:colOff>
      <xdr:row>24</xdr:row>
      <xdr:rowOff>199571</xdr:rowOff>
    </xdr:to>
    <xdr:cxnSp macro="">
      <xdr:nvCxnSpPr>
        <xdr:cNvPr id="30" name="コネクタ: カギ線 29">
          <a:extLst>
            <a:ext uri="{FF2B5EF4-FFF2-40B4-BE49-F238E27FC236}">
              <a16:creationId xmlns:a16="http://schemas.microsoft.com/office/drawing/2014/main" id="{A4485132-FFBA-45E7-925D-5539983B9802}"/>
            </a:ext>
          </a:extLst>
        </xdr:cNvPr>
        <xdr:cNvCxnSpPr/>
      </xdr:nvCxnSpPr>
      <xdr:spPr>
        <a:xfrm rot="5400000" flipH="1" flipV="1">
          <a:off x="9724572" y="2676072"/>
          <a:ext cx="3283857" cy="2685142"/>
        </a:xfrm>
        <a:prstGeom prst="bentConnector3">
          <a:avLst>
            <a:gd name="adj1" fmla="val -8011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163286</xdr:colOff>
      <xdr:row>7</xdr:row>
      <xdr:rowOff>154215</xdr:rowOff>
    </xdr:from>
    <xdr:to>
      <xdr:col>51</xdr:col>
      <xdr:colOff>45358</xdr:colOff>
      <xdr:row>24</xdr:row>
      <xdr:rowOff>172357</xdr:rowOff>
    </xdr:to>
    <xdr:cxnSp macro="">
      <xdr:nvCxnSpPr>
        <xdr:cNvPr id="34" name="コネクタ: カギ線 33">
          <a:extLst>
            <a:ext uri="{FF2B5EF4-FFF2-40B4-BE49-F238E27FC236}">
              <a16:creationId xmlns:a16="http://schemas.microsoft.com/office/drawing/2014/main" id="{BF94BFD1-B713-FFB6-136A-A52260EC6F07}"/>
            </a:ext>
          </a:extLst>
        </xdr:cNvPr>
        <xdr:cNvCxnSpPr/>
      </xdr:nvCxnSpPr>
      <xdr:spPr>
        <a:xfrm flipV="1">
          <a:off x="8001000" y="1741715"/>
          <a:ext cx="4390572" cy="3891642"/>
        </a:xfrm>
        <a:prstGeom prst="bentConnector3">
          <a:avLst>
            <a:gd name="adj1" fmla="val -1033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172357</xdr:colOff>
      <xdr:row>7</xdr:row>
      <xdr:rowOff>72572</xdr:rowOff>
    </xdr:from>
    <xdr:to>
      <xdr:col>52</xdr:col>
      <xdr:colOff>190500</xdr:colOff>
      <xdr:row>24</xdr:row>
      <xdr:rowOff>199571</xdr:rowOff>
    </xdr:to>
    <xdr:cxnSp macro="">
      <xdr:nvCxnSpPr>
        <xdr:cNvPr id="37" name="コネクタ: カギ線 36">
          <a:extLst>
            <a:ext uri="{FF2B5EF4-FFF2-40B4-BE49-F238E27FC236}">
              <a16:creationId xmlns:a16="http://schemas.microsoft.com/office/drawing/2014/main" id="{2D55F26C-95DF-E6F7-7FD4-F300EE4E6E02}"/>
            </a:ext>
          </a:extLst>
        </xdr:cNvPr>
        <xdr:cNvCxnSpPr/>
      </xdr:nvCxnSpPr>
      <xdr:spPr>
        <a:xfrm flipV="1">
          <a:off x="7683500" y="1660072"/>
          <a:ext cx="5107214" cy="4000499"/>
        </a:xfrm>
        <a:prstGeom prst="bentConnector3">
          <a:avLst>
            <a:gd name="adj1" fmla="val -1510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145143</xdr:colOff>
      <xdr:row>6</xdr:row>
      <xdr:rowOff>108858</xdr:rowOff>
    </xdr:from>
    <xdr:to>
      <xdr:col>51</xdr:col>
      <xdr:colOff>27214</xdr:colOff>
      <xdr:row>24</xdr:row>
      <xdr:rowOff>172357</xdr:rowOff>
    </xdr:to>
    <xdr:cxnSp macro="">
      <xdr:nvCxnSpPr>
        <xdr:cNvPr id="44" name="コネクタ: カギ線 43">
          <a:extLst>
            <a:ext uri="{FF2B5EF4-FFF2-40B4-BE49-F238E27FC236}">
              <a16:creationId xmlns:a16="http://schemas.microsoft.com/office/drawing/2014/main" id="{74254C6A-F744-3DAE-F822-95E31D0C99A1}"/>
            </a:ext>
          </a:extLst>
        </xdr:cNvPr>
        <xdr:cNvCxnSpPr/>
      </xdr:nvCxnSpPr>
      <xdr:spPr>
        <a:xfrm flipV="1">
          <a:off x="7429500" y="1469572"/>
          <a:ext cx="4943928" cy="4163785"/>
        </a:xfrm>
        <a:prstGeom prst="bentConnector3">
          <a:avLst>
            <a:gd name="adj1" fmla="val -826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108858</xdr:colOff>
      <xdr:row>6</xdr:row>
      <xdr:rowOff>199572</xdr:rowOff>
    </xdr:from>
    <xdr:to>
      <xdr:col>52</xdr:col>
      <xdr:colOff>117928</xdr:colOff>
      <xdr:row>24</xdr:row>
      <xdr:rowOff>136071</xdr:rowOff>
    </xdr:to>
    <xdr:cxnSp macro="">
      <xdr:nvCxnSpPr>
        <xdr:cNvPr id="47" name="コネクタ: カギ線 46">
          <a:extLst>
            <a:ext uri="{FF2B5EF4-FFF2-40B4-BE49-F238E27FC236}">
              <a16:creationId xmlns:a16="http://schemas.microsoft.com/office/drawing/2014/main" id="{4E9A5A6E-2570-FA92-0C15-4C4F52DA0C8C}"/>
            </a:ext>
          </a:extLst>
        </xdr:cNvPr>
        <xdr:cNvCxnSpPr/>
      </xdr:nvCxnSpPr>
      <xdr:spPr>
        <a:xfrm flipV="1">
          <a:off x="7166429" y="1560286"/>
          <a:ext cx="5551713" cy="4036785"/>
        </a:xfrm>
        <a:prstGeom prst="bentConnector3">
          <a:avLst>
            <a:gd name="adj1" fmla="val -817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127000</xdr:colOff>
      <xdr:row>12</xdr:row>
      <xdr:rowOff>117928</xdr:rowOff>
    </xdr:from>
    <xdr:to>
      <xdr:col>45</xdr:col>
      <xdr:colOff>181429</xdr:colOff>
      <xdr:row>14</xdr:row>
      <xdr:rowOff>27215</xdr:rowOff>
    </xdr:to>
    <xdr:cxnSp macro="">
      <xdr:nvCxnSpPr>
        <xdr:cNvPr id="52" name="直線矢印コネクタ 51">
          <a:extLst>
            <a:ext uri="{FF2B5EF4-FFF2-40B4-BE49-F238E27FC236}">
              <a16:creationId xmlns:a16="http://schemas.microsoft.com/office/drawing/2014/main" id="{0D26967A-610F-6942-3C71-85415CF5E9E3}"/>
            </a:ext>
          </a:extLst>
        </xdr:cNvPr>
        <xdr:cNvCxnSpPr/>
      </xdr:nvCxnSpPr>
      <xdr:spPr>
        <a:xfrm flipV="1">
          <a:off x="11112500" y="2839357"/>
          <a:ext cx="54429" cy="37192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108857</xdr:colOff>
      <xdr:row>14</xdr:row>
      <xdr:rowOff>163286</xdr:rowOff>
    </xdr:from>
    <xdr:to>
      <xdr:col>44</xdr:col>
      <xdr:colOff>181429</xdr:colOff>
      <xdr:row>14</xdr:row>
      <xdr:rowOff>208643</xdr:rowOff>
    </xdr:to>
    <xdr:cxnSp macro="">
      <xdr:nvCxnSpPr>
        <xdr:cNvPr id="53" name="直線矢印コネクタ 52">
          <a:extLst>
            <a:ext uri="{FF2B5EF4-FFF2-40B4-BE49-F238E27FC236}">
              <a16:creationId xmlns:a16="http://schemas.microsoft.com/office/drawing/2014/main" id="{852EDE82-C63A-4041-BAC4-3CDEFDE404EF}"/>
            </a:ext>
          </a:extLst>
        </xdr:cNvPr>
        <xdr:cNvCxnSpPr/>
      </xdr:nvCxnSpPr>
      <xdr:spPr>
        <a:xfrm flipH="1">
          <a:off x="4191000" y="3347357"/>
          <a:ext cx="6749143" cy="4535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145142</xdr:colOff>
      <xdr:row>19</xdr:row>
      <xdr:rowOff>90714</xdr:rowOff>
    </xdr:from>
    <xdr:to>
      <xdr:col>9</xdr:col>
      <xdr:colOff>92982</xdr:colOff>
      <xdr:row>27</xdr:row>
      <xdr:rowOff>172357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F5D837DF-B60A-E770-7FD0-D30141E57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928" y="4426857"/>
          <a:ext cx="1762125" cy="1905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104320</xdr:colOff>
      <xdr:row>19</xdr:row>
      <xdr:rowOff>158750</xdr:rowOff>
    </xdr:from>
    <xdr:to>
      <xdr:col>25</xdr:col>
      <xdr:colOff>149677</xdr:colOff>
      <xdr:row>40</xdr:row>
      <xdr:rowOff>77108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AFE66E9F-CC42-62FC-4686-007008AE25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465" t="33151" r="2194" b="5734"/>
        <a:stretch/>
      </xdr:blipFill>
      <xdr:spPr>
        <a:xfrm rot="5400000">
          <a:off x="1977570" y="5343072"/>
          <a:ext cx="4689929" cy="2993571"/>
        </a:xfrm>
        <a:prstGeom prst="rect">
          <a:avLst/>
        </a:prstGeom>
      </xdr:spPr>
    </xdr:pic>
    <xdr:clientData/>
  </xdr:twoCellAnchor>
  <xdr:twoCellAnchor>
    <xdr:from>
      <xdr:col>20</xdr:col>
      <xdr:colOff>99786</xdr:colOff>
      <xdr:row>2</xdr:row>
      <xdr:rowOff>81643</xdr:rowOff>
    </xdr:from>
    <xdr:to>
      <xdr:col>20</xdr:col>
      <xdr:colOff>127000</xdr:colOff>
      <xdr:row>22</xdr:row>
      <xdr:rowOff>81643</xdr:rowOff>
    </xdr:to>
    <xdr:cxnSp macro="">
      <xdr:nvCxnSpPr>
        <xdr:cNvPr id="26" name="直線コネクタ 25">
          <a:extLst>
            <a:ext uri="{FF2B5EF4-FFF2-40B4-BE49-F238E27FC236}">
              <a16:creationId xmlns:a16="http://schemas.microsoft.com/office/drawing/2014/main" id="{7D0B33FC-6BBF-379D-D599-668ABE5736CA}"/>
            </a:ext>
          </a:extLst>
        </xdr:cNvPr>
        <xdr:cNvCxnSpPr/>
      </xdr:nvCxnSpPr>
      <xdr:spPr>
        <a:xfrm>
          <a:off x="4635500" y="535214"/>
          <a:ext cx="27214" cy="4572000"/>
        </a:xfrm>
        <a:prstGeom prst="line">
          <a:avLst/>
        </a:prstGeom>
        <a:ln w="38100"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54429</xdr:colOff>
      <xdr:row>14</xdr:row>
      <xdr:rowOff>90715</xdr:rowOff>
    </xdr:from>
    <xdr:to>
      <xdr:col>17</xdr:col>
      <xdr:colOff>181429</xdr:colOff>
      <xdr:row>26</xdr:row>
      <xdr:rowOff>0</xdr:rowOff>
    </xdr:to>
    <xdr:cxnSp macro="">
      <xdr:nvCxnSpPr>
        <xdr:cNvPr id="29" name="直線コネクタ 28">
          <a:extLst>
            <a:ext uri="{FF2B5EF4-FFF2-40B4-BE49-F238E27FC236}">
              <a16:creationId xmlns:a16="http://schemas.microsoft.com/office/drawing/2014/main" id="{671E5653-10EF-47F6-B876-55389D76957C}"/>
            </a:ext>
          </a:extLst>
        </xdr:cNvPr>
        <xdr:cNvCxnSpPr/>
      </xdr:nvCxnSpPr>
      <xdr:spPr>
        <a:xfrm>
          <a:off x="3909786" y="3292929"/>
          <a:ext cx="127000" cy="2639785"/>
        </a:xfrm>
        <a:prstGeom prst="line">
          <a:avLst/>
        </a:prstGeom>
        <a:ln w="3810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127000</xdr:colOff>
      <xdr:row>13</xdr:row>
      <xdr:rowOff>181429</xdr:rowOff>
    </xdr:from>
    <xdr:to>
      <xdr:col>20</xdr:col>
      <xdr:colOff>99786</xdr:colOff>
      <xdr:row>24</xdr:row>
      <xdr:rowOff>27214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BB9FA3A8-8D53-63C2-1B6F-CA3952DD2056}"/>
            </a:ext>
          </a:extLst>
        </xdr:cNvPr>
        <xdr:cNvCxnSpPr/>
      </xdr:nvCxnSpPr>
      <xdr:spPr>
        <a:xfrm>
          <a:off x="3982357" y="3147786"/>
          <a:ext cx="653143" cy="2358571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190500</xdr:colOff>
      <xdr:row>7</xdr:row>
      <xdr:rowOff>181429</xdr:rowOff>
    </xdr:from>
    <xdr:to>
      <xdr:col>14</xdr:col>
      <xdr:colOff>154214</xdr:colOff>
      <xdr:row>32</xdr:row>
      <xdr:rowOff>108856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6C141ACF-6213-917C-6956-EF49F5A62870}"/>
            </a:ext>
          </a:extLst>
        </xdr:cNvPr>
        <xdr:cNvCxnSpPr/>
      </xdr:nvCxnSpPr>
      <xdr:spPr>
        <a:xfrm flipH="1">
          <a:off x="3138714" y="1778000"/>
          <a:ext cx="190500" cy="5624285"/>
        </a:xfrm>
        <a:prstGeom prst="line">
          <a:avLst/>
        </a:prstGeom>
        <a:ln w="38100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63500</xdr:colOff>
      <xdr:row>11</xdr:row>
      <xdr:rowOff>18143</xdr:rowOff>
    </xdr:from>
    <xdr:to>
      <xdr:col>25</xdr:col>
      <xdr:colOff>117929</xdr:colOff>
      <xdr:row>32</xdr:row>
      <xdr:rowOff>72571</xdr:rowOff>
    </xdr:to>
    <xdr:cxnSp macro="">
      <xdr:nvCxnSpPr>
        <xdr:cNvPr id="35" name="直線コネクタ 34">
          <a:extLst>
            <a:ext uri="{FF2B5EF4-FFF2-40B4-BE49-F238E27FC236}">
              <a16:creationId xmlns:a16="http://schemas.microsoft.com/office/drawing/2014/main" id="{0C2E18BA-622F-0981-11E1-C8AA721A6581}"/>
            </a:ext>
          </a:extLst>
        </xdr:cNvPr>
        <xdr:cNvCxnSpPr/>
      </xdr:nvCxnSpPr>
      <xdr:spPr>
        <a:xfrm flipH="1">
          <a:off x="5733143" y="2521857"/>
          <a:ext cx="54429" cy="4844143"/>
        </a:xfrm>
        <a:prstGeom prst="line">
          <a:avLst/>
        </a:prstGeom>
        <a:ln w="38100">
          <a:solidFill>
            <a:srgbClr val="FFC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539751</xdr:colOff>
      <xdr:row>22</xdr:row>
      <xdr:rowOff>38100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B31C066-EB60-AAD4-C6DF-A7977F92FA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2743" t="29588" r="9517" b="15503"/>
        <a:stretch/>
      </xdr:blipFill>
      <xdr:spPr>
        <a:xfrm>
          <a:off x="0" y="0"/>
          <a:ext cx="6483351" cy="5067300"/>
        </a:xfrm>
        <a:prstGeom prst="rect">
          <a:avLst/>
        </a:prstGeom>
      </xdr:spPr>
    </xdr:pic>
    <xdr:clientData/>
  </xdr:twoCellAnchor>
  <xdr:twoCellAnchor>
    <xdr:from>
      <xdr:col>15</xdr:col>
      <xdr:colOff>-1</xdr:colOff>
      <xdr:row>0</xdr:row>
      <xdr:rowOff>0</xdr:rowOff>
    </xdr:from>
    <xdr:to>
      <xdr:col>28</xdr:col>
      <xdr:colOff>136106</xdr:colOff>
      <xdr:row>20</xdr:row>
      <xdr:rowOff>206375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DA0EFD82-8B17-BC97-A182-5A430ECB398F}"/>
            </a:ext>
          </a:extLst>
        </xdr:cNvPr>
        <xdr:cNvGrpSpPr/>
      </xdr:nvGrpSpPr>
      <xdr:grpSpPr>
        <a:xfrm>
          <a:off x="10001249" y="0"/>
          <a:ext cx="8803857" cy="4778375"/>
          <a:chOff x="6588124" y="0"/>
          <a:chExt cx="8700669" cy="4810125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1685BEDF-5424-FAE5-3C5D-110666071C0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88124" y="0"/>
            <a:ext cx="8700669" cy="4810125"/>
          </a:xfrm>
          <a:prstGeom prst="rect">
            <a:avLst/>
          </a:prstGeom>
        </xdr:spPr>
      </xdr:pic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BAE69139-482B-62C2-7A7A-11963FB0ED11}"/>
              </a:ext>
            </a:extLst>
          </xdr:cNvPr>
          <xdr:cNvSpPr/>
        </xdr:nvSpPr>
        <xdr:spPr>
          <a:xfrm>
            <a:off x="10556875" y="944563"/>
            <a:ext cx="365125" cy="547687"/>
          </a:xfrm>
          <a:prstGeom prst="rect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" name="吹き出し: 角を丸めた四角形 5">
            <a:extLst>
              <a:ext uri="{FF2B5EF4-FFF2-40B4-BE49-F238E27FC236}">
                <a16:creationId xmlns:a16="http://schemas.microsoft.com/office/drawing/2014/main" id="{EE2314B4-DCF6-A063-7DC9-9B1599BFB2A4}"/>
              </a:ext>
            </a:extLst>
          </xdr:cNvPr>
          <xdr:cNvSpPr/>
        </xdr:nvSpPr>
        <xdr:spPr>
          <a:xfrm>
            <a:off x="9540875" y="1587500"/>
            <a:ext cx="1023938" cy="706438"/>
          </a:xfrm>
          <a:prstGeom prst="wedgeRoundRectCallout">
            <a:avLst>
              <a:gd name="adj1" fmla="val 50485"/>
              <a:gd name="adj2" fmla="val -91433"/>
              <a:gd name="adj3" fmla="val 16667"/>
            </a:avLst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/>
              <a:t>逆にする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476249</xdr:colOff>
      <xdr:row>0</xdr:row>
      <xdr:rowOff>219074</xdr:rowOff>
    </xdr:from>
    <xdr:ext cx="5324475" cy="9733756"/>
    <xdr:pic>
      <xdr:nvPicPr>
        <xdr:cNvPr id="2" name="図 1">
          <a:extLst>
            <a:ext uri="{FF2B5EF4-FFF2-40B4-BE49-F238E27FC236}">
              <a16:creationId xmlns:a16="http://schemas.microsoft.com/office/drawing/2014/main" id="{3776F681-F6E2-4F17-84F3-936BC11A3D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02" t="2178" r="13705"/>
        <a:stretch/>
      </xdr:blipFill>
      <xdr:spPr>
        <a:xfrm>
          <a:off x="1133474" y="222249"/>
          <a:ext cx="5324475" cy="9733756"/>
        </a:xfrm>
        <a:prstGeom prst="rect">
          <a:avLst/>
        </a:prstGeom>
      </xdr:spPr>
    </xdr:pic>
    <xdr:clientData/>
  </xdr:oneCellAnchor>
  <xdr:twoCellAnchor>
    <xdr:from>
      <xdr:col>2</xdr:col>
      <xdr:colOff>457200</xdr:colOff>
      <xdr:row>12</xdr:row>
      <xdr:rowOff>133350</xdr:rowOff>
    </xdr:from>
    <xdr:to>
      <xdr:col>3</xdr:col>
      <xdr:colOff>628650</xdr:colOff>
      <xdr:row>17</xdr:row>
      <xdr:rowOff>123825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9107AA9-8A76-431F-B21E-A5CFFDCE3FB2}"/>
            </a:ext>
          </a:extLst>
        </xdr:cNvPr>
        <xdr:cNvSpPr/>
      </xdr:nvSpPr>
      <xdr:spPr>
        <a:xfrm>
          <a:off x="1771650" y="2876550"/>
          <a:ext cx="828675" cy="11303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530225</xdr:colOff>
      <xdr:row>17</xdr:row>
      <xdr:rowOff>158751</xdr:rowOff>
    </xdr:from>
    <xdr:to>
      <xdr:col>5</xdr:col>
      <xdr:colOff>377825</xdr:colOff>
      <xdr:row>20</xdr:row>
      <xdr:rowOff>95250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FD5CEE3C-6019-4E8A-ACD9-06D62329F426}"/>
            </a:ext>
          </a:extLst>
        </xdr:cNvPr>
        <xdr:cNvSpPr/>
      </xdr:nvSpPr>
      <xdr:spPr>
        <a:xfrm rot="5400000">
          <a:off x="2773363" y="3776663"/>
          <a:ext cx="619124" cy="11620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530225</xdr:colOff>
      <xdr:row>27</xdr:row>
      <xdr:rowOff>133352</xdr:rowOff>
    </xdr:from>
    <xdr:to>
      <xdr:col>4</xdr:col>
      <xdr:colOff>619125</xdr:colOff>
      <xdr:row>30</xdr:row>
      <xdr:rowOff>66676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936CBA16-B269-450D-8176-A309C757A51F}"/>
            </a:ext>
          </a:extLst>
        </xdr:cNvPr>
        <xdr:cNvSpPr/>
      </xdr:nvSpPr>
      <xdr:spPr>
        <a:xfrm rot="5400000">
          <a:off x="2565400" y="6242052"/>
          <a:ext cx="615949" cy="7429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180975</xdr:colOff>
      <xdr:row>10</xdr:row>
      <xdr:rowOff>200028</xdr:rowOff>
    </xdr:from>
    <xdr:to>
      <xdr:col>6</xdr:col>
      <xdr:colOff>263525</xdr:colOff>
      <xdr:row>13</xdr:row>
      <xdr:rowOff>133352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D7DD2967-6C12-4D26-A379-7839D0F37061}"/>
            </a:ext>
          </a:extLst>
        </xdr:cNvPr>
        <xdr:cNvSpPr/>
      </xdr:nvSpPr>
      <xdr:spPr>
        <a:xfrm rot="5400000">
          <a:off x="3524250" y="2422528"/>
          <a:ext cx="622299" cy="7429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301625</xdr:colOff>
      <xdr:row>25</xdr:row>
      <xdr:rowOff>139703</xdr:rowOff>
    </xdr:from>
    <xdr:to>
      <xdr:col>6</xdr:col>
      <xdr:colOff>390525</xdr:colOff>
      <xdr:row>28</xdr:row>
      <xdr:rowOff>82552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E11A917-0D66-4FD8-AF28-4D593A2F8E47}"/>
            </a:ext>
          </a:extLst>
        </xdr:cNvPr>
        <xdr:cNvSpPr/>
      </xdr:nvSpPr>
      <xdr:spPr>
        <a:xfrm rot="5400000">
          <a:off x="3644900" y="5800728"/>
          <a:ext cx="628649" cy="7429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82550</xdr:colOff>
      <xdr:row>5</xdr:row>
      <xdr:rowOff>23813</xdr:rowOff>
    </xdr:from>
    <xdr:to>
      <xdr:col>3</xdr:col>
      <xdr:colOff>457200</xdr:colOff>
      <xdr:row>10</xdr:row>
      <xdr:rowOff>114301</xdr:rowOff>
    </xdr:to>
    <xdr:sp macro="" textlink="">
      <xdr:nvSpPr>
        <xdr:cNvPr id="8" name="吹き出し: 角を丸めた四角形 7">
          <a:extLst>
            <a:ext uri="{FF2B5EF4-FFF2-40B4-BE49-F238E27FC236}">
              <a16:creationId xmlns:a16="http://schemas.microsoft.com/office/drawing/2014/main" id="{3FAB7F04-D816-409F-9742-C2117B05EE69}"/>
            </a:ext>
          </a:extLst>
        </xdr:cNvPr>
        <xdr:cNvSpPr/>
      </xdr:nvSpPr>
      <xdr:spPr>
        <a:xfrm>
          <a:off x="742950" y="1169988"/>
          <a:ext cx="1685925" cy="1230313"/>
        </a:xfrm>
        <a:prstGeom prst="wedgeRoundRectCallout">
          <a:avLst>
            <a:gd name="adj1" fmla="val 17585"/>
            <a:gd name="adj2" fmla="val 99255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②受信感度の調整。</a:t>
          </a:r>
          <a:endParaRPr kumimoji="1" lang="en-US" altLang="ja-JP" sz="1100"/>
        </a:p>
        <a:p>
          <a:pPr algn="l"/>
          <a:r>
            <a:rPr kumimoji="1" lang="ja-JP" altLang="en-US" sz="1100"/>
            <a:t>それぞれ最大感度（音量）になるよう合わせる。</a:t>
          </a:r>
        </a:p>
      </xdr:txBody>
    </xdr:sp>
    <xdr:clientData/>
  </xdr:twoCellAnchor>
  <xdr:twoCellAnchor>
    <xdr:from>
      <xdr:col>5</xdr:col>
      <xdr:colOff>625475</xdr:colOff>
      <xdr:row>3</xdr:row>
      <xdr:rowOff>139700</xdr:rowOff>
    </xdr:from>
    <xdr:to>
      <xdr:col>9</xdr:col>
      <xdr:colOff>238125</xdr:colOff>
      <xdr:row>9</xdr:row>
      <xdr:rowOff>214312</xdr:rowOff>
    </xdr:to>
    <xdr:sp macro="" textlink="">
      <xdr:nvSpPr>
        <xdr:cNvPr id="9" name="吹き出し: 角を丸めた四角形 8">
          <a:extLst>
            <a:ext uri="{FF2B5EF4-FFF2-40B4-BE49-F238E27FC236}">
              <a16:creationId xmlns:a16="http://schemas.microsoft.com/office/drawing/2014/main" id="{CED6E906-B2D0-4C4D-9B1A-37EA9B8D60D3}"/>
            </a:ext>
          </a:extLst>
        </xdr:cNvPr>
        <xdr:cNvSpPr/>
      </xdr:nvSpPr>
      <xdr:spPr>
        <a:xfrm>
          <a:off x="3911600" y="828675"/>
          <a:ext cx="2238375" cy="1446212"/>
        </a:xfrm>
        <a:prstGeom prst="wedgeRoundRectCallout">
          <a:avLst>
            <a:gd name="adj1" fmla="val -45779"/>
            <a:gd name="adj2" fmla="val 73318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①送信出力の調整。ファイナルを壊さないようゼロから少しずつ上げていく。ファイナルのゲート</a:t>
          </a:r>
          <a:r>
            <a:rPr kumimoji="1" lang="en-US" altLang="ja-JP" sz="1100"/>
            <a:t> </a:t>
          </a:r>
          <a:r>
            <a:rPr kumimoji="1" lang="ja-JP" altLang="en-US" sz="1100"/>
            <a:t>電圧が</a:t>
          </a:r>
          <a:r>
            <a:rPr kumimoji="1" lang="en-US" altLang="ja-JP" sz="1100"/>
            <a:t>2</a:t>
          </a:r>
          <a:r>
            <a:rPr kumimoji="1" lang="ja-JP" altLang="en-US" sz="1100"/>
            <a:t>～</a:t>
          </a:r>
          <a:r>
            <a:rPr kumimoji="1" lang="en-US" altLang="ja-JP" sz="1100"/>
            <a:t>4.3V</a:t>
          </a:r>
          <a:r>
            <a:rPr kumimoji="1" lang="ja-JP" altLang="en-US" sz="1100"/>
            <a:t>になるよう調整。</a:t>
          </a:r>
        </a:p>
      </xdr:txBody>
    </xdr:sp>
    <xdr:clientData/>
  </xdr:twoCellAnchor>
  <xdr:twoCellAnchor>
    <xdr:from>
      <xdr:col>5</xdr:col>
      <xdr:colOff>577850</xdr:colOff>
      <xdr:row>14</xdr:row>
      <xdr:rowOff>0</xdr:rowOff>
    </xdr:from>
    <xdr:to>
      <xdr:col>8</xdr:col>
      <xdr:colOff>615950</xdr:colOff>
      <xdr:row>18</xdr:row>
      <xdr:rowOff>85725</xdr:rowOff>
    </xdr:to>
    <xdr:sp macro="" textlink="">
      <xdr:nvSpPr>
        <xdr:cNvPr id="10" name="吹き出し: 角を丸めた四角形 9">
          <a:extLst>
            <a:ext uri="{FF2B5EF4-FFF2-40B4-BE49-F238E27FC236}">
              <a16:creationId xmlns:a16="http://schemas.microsoft.com/office/drawing/2014/main" id="{2EC70229-BD7E-4316-8810-6C708C15B5EE}"/>
            </a:ext>
          </a:extLst>
        </xdr:cNvPr>
        <xdr:cNvSpPr/>
      </xdr:nvSpPr>
      <xdr:spPr>
        <a:xfrm>
          <a:off x="3867150" y="3200400"/>
          <a:ext cx="2009775" cy="996950"/>
        </a:xfrm>
        <a:prstGeom prst="wedgeRoundRectCallout">
          <a:avLst>
            <a:gd name="adj1" fmla="val -69002"/>
            <a:gd name="adj2" fmla="val 51343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③送信出力の調整。それぞれ最大出力（受信側で最大音量）になるよう調整。</a:t>
          </a:r>
        </a:p>
      </xdr:txBody>
    </xdr:sp>
    <xdr:clientData/>
  </xdr:twoCellAnchor>
  <xdr:twoCellAnchor>
    <xdr:from>
      <xdr:col>6</xdr:col>
      <xdr:colOff>622299</xdr:colOff>
      <xdr:row>21</xdr:row>
      <xdr:rowOff>38100</xdr:rowOff>
    </xdr:from>
    <xdr:to>
      <xdr:col>10</xdr:col>
      <xdr:colOff>257175</xdr:colOff>
      <xdr:row>25</xdr:row>
      <xdr:rowOff>57150</xdr:rowOff>
    </xdr:to>
    <xdr:sp macro="" textlink="">
      <xdr:nvSpPr>
        <xdr:cNvPr id="11" name="吹き出し: 角を丸めた四角形 10">
          <a:extLst>
            <a:ext uri="{FF2B5EF4-FFF2-40B4-BE49-F238E27FC236}">
              <a16:creationId xmlns:a16="http://schemas.microsoft.com/office/drawing/2014/main" id="{159C2D48-73A6-4243-A69B-B08EB5EAE0C2}"/>
            </a:ext>
          </a:extLst>
        </xdr:cNvPr>
        <xdr:cNvSpPr/>
      </xdr:nvSpPr>
      <xdr:spPr>
        <a:xfrm>
          <a:off x="4562474" y="4838700"/>
          <a:ext cx="2263776" cy="933450"/>
        </a:xfrm>
        <a:prstGeom prst="wedgeRoundRectCallout">
          <a:avLst>
            <a:gd name="adj1" fmla="val -69002"/>
            <a:gd name="adj2" fmla="val 51343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⑤送・受信時の変調のかかり方を調整。言葉がはっきりと聞き取れるポイントをゆっくり探る</a:t>
          </a:r>
        </a:p>
      </xdr:txBody>
    </xdr:sp>
    <xdr:clientData/>
  </xdr:twoCellAnchor>
  <xdr:twoCellAnchor>
    <xdr:from>
      <xdr:col>0</xdr:col>
      <xdr:colOff>419100</xdr:colOff>
      <xdr:row>21</xdr:row>
      <xdr:rowOff>139700</xdr:rowOff>
    </xdr:from>
    <xdr:to>
      <xdr:col>3</xdr:col>
      <xdr:colOff>523875</xdr:colOff>
      <xdr:row>27</xdr:row>
      <xdr:rowOff>92076</xdr:rowOff>
    </xdr:to>
    <xdr:sp macro="" textlink="">
      <xdr:nvSpPr>
        <xdr:cNvPr id="12" name="吹き出し: 角を丸めた四角形 11">
          <a:extLst>
            <a:ext uri="{FF2B5EF4-FFF2-40B4-BE49-F238E27FC236}">
              <a16:creationId xmlns:a16="http://schemas.microsoft.com/office/drawing/2014/main" id="{FFCFA47E-0926-45A7-9CA2-D8EA0507D1AA}"/>
            </a:ext>
          </a:extLst>
        </xdr:cNvPr>
        <xdr:cNvSpPr/>
      </xdr:nvSpPr>
      <xdr:spPr>
        <a:xfrm>
          <a:off x="419100" y="4943475"/>
          <a:ext cx="2073275" cy="1320801"/>
        </a:xfrm>
        <a:prstGeom prst="wedgeRoundRectCallout">
          <a:avLst>
            <a:gd name="adj1" fmla="val 55919"/>
            <a:gd name="adj2" fmla="val 81820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④周波数範囲（同調開始周波数）の調整。</a:t>
          </a:r>
          <a:r>
            <a:rPr kumimoji="1" lang="en-US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VXO</a:t>
          </a:r>
          <a:r>
            <a:rPr kumimoji="1" lang="ja-JP" alt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の可変範囲は</a:t>
          </a:r>
          <a:r>
            <a:rPr kumimoji="1" lang="ja-JP" altLang="en-US" sz="1100"/>
            <a:t>だいたい</a:t>
          </a:r>
          <a:r>
            <a:rPr kumimoji="1" lang="en-US" altLang="ja-JP" sz="1100"/>
            <a:t>10kHz</a:t>
          </a:r>
          <a:r>
            <a:rPr kumimoji="1" lang="ja-JP" altLang="en-US" sz="1100"/>
            <a:t>。</a:t>
          </a:r>
          <a:r>
            <a:rPr kumimoji="1" lang="en-US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QRV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したい</a:t>
          </a:r>
          <a:r>
            <a:rPr kumimoji="1" lang="ja-JP" alt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開始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周波数</a:t>
          </a:r>
          <a:r>
            <a:rPr kumimoji="1" lang="ja-JP" alt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に調整。</a:t>
          </a:r>
          <a:endParaRPr kumimoji="1" lang="ja-JP" altLang="en-US" sz="1100"/>
        </a:p>
      </xdr:txBody>
    </xdr:sp>
    <xdr:clientData/>
  </xdr:twoCellAnchor>
  <xdr:oneCellAnchor>
    <xdr:from>
      <xdr:col>11</xdr:col>
      <xdr:colOff>0</xdr:colOff>
      <xdr:row>2</xdr:row>
      <xdr:rowOff>0</xdr:rowOff>
    </xdr:from>
    <xdr:ext cx="7772400" cy="5829300"/>
    <xdr:pic>
      <xdr:nvPicPr>
        <xdr:cNvPr id="13" name="図 12">
          <a:extLst>
            <a:ext uri="{FF2B5EF4-FFF2-40B4-BE49-F238E27FC236}">
              <a16:creationId xmlns:a16="http://schemas.microsoft.com/office/drawing/2014/main" id="{7BA44F05-6E91-42E0-955C-AB578B5A9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9475" y="457200"/>
          <a:ext cx="7772400" cy="582930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29</xdr:row>
      <xdr:rowOff>0</xdr:rowOff>
    </xdr:from>
    <xdr:ext cx="7772400" cy="5829300"/>
    <xdr:pic>
      <xdr:nvPicPr>
        <xdr:cNvPr id="14" name="図 13">
          <a:extLst>
            <a:ext uri="{FF2B5EF4-FFF2-40B4-BE49-F238E27FC236}">
              <a16:creationId xmlns:a16="http://schemas.microsoft.com/office/drawing/2014/main" id="{070CD3CE-8321-4716-ADB5-3CBF24841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9475" y="6629400"/>
          <a:ext cx="7772400" cy="5829300"/>
        </a:xfrm>
        <a:prstGeom prst="rect">
          <a:avLst/>
        </a:prstGeom>
      </xdr:spPr>
    </xdr:pic>
    <xdr:clientData/>
  </xdr:oneCellAnchor>
  <xdr:twoCellAnchor>
    <xdr:from>
      <xdr:col>13</xdr:col>
      <xdr:colOff>440531</xdr:colOff>
      <xdr:row>38</xdr:row>
      <xdr:rowOff>83343</xdr:rowOff>
    </xdr:from>
    <xdr:to>
      <xdr:col>14</xdr:col>
      <xdr:colOff>523081</xdr:colOff>
      <xdr:row>41</xdr:row>
      <xdr:rowOff>16667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39BD5488-B1A3-4D6A-9A1E-FE8017C14DB6}"/>
            </a:ext>
          </a:extLst>
        </xdr:cNvPr>
        <xdr:cNvSpPr/>
      </xdr:nvSpPr>
      <xdr:spPr>
        <a:xfrm rot="5400000">
          <a:off x="9047956" y="8709818"/>
          <a:ext cx="615949" cy="7429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285751</xdr:colOff>
      <xdr:row>45</xdr:row>
      <xdr:rowOff>38895</xdr:rowOff>
    </xdr:from>
    <xdr:to>
      <xdr:col>20</xdr:col>
      <xdr:colOff>368301</xdr:colOff>
      <xdr:row>47</xdr:row>
      <xdr:rowOff>188913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FBA6C1CE-B1B5-41F4-97B0-AD54EA97F275}"/>
            </a:ext>
          </a:extLst>
        </xdr:cNvPr>
        <xdr:cNvSpPr/>
      </xdr:nvSpPr>
      <xdr:spPr>
        <a:xfrm rot="5400000">
          <a:off x="12840892" y="10258029"/>
          <a:ext cx="607218" cy="7429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592139</xdr:colOff>
      <xdr:row>31</xdr:row>
      <xdr:rowOff>47626</xdr:rowOff>
    </xdr:from>
    <xdr:to>
      <xdr:col>14</xdr:col>
      <xdr:colOff>627063</xdr:colOff>
      <xdr:row>36</xdr:row>
      <xdr:rowOff>104775</xdr:rowOff>
    </xdr:to>
    <xdr:sp macro="" textlink="">
      <xdr:nvSpPr>
        <xdr:cNvPr id="17" name="吹き出し: 角を丸めた四角形 16">
          <a:extLst>
            <a:ext uri="{FF2B5EF4-FFF2-40B4-BE49-F238E27FC236}">
              <a16:creationId xmlns:a16="http://schemas.microsoft.com/office/drawing/2014/main" id="{2127BDD4-FB3B-4990-899F-12A69068FD6C}"/>
            </a:ext>
          </a:extLst>
        </xdr:cNvPr>
        <xdr:cNvSpPr/>
      </xdr:nvSpPr>
      <xdr:spPr>
        <a:xfrm>
          <a:off x="7821614" y="7131051"/>
          <a:ext cx="2006599" cy="1200149"/>
        </a:xfrm>
        <a:prstGeom prst="wedgeRoundRectCallout">
          <a:avLst>
            <a:gd name="adj1" fmla="val 22572"/>
            <a:gd name="adj2" fmla="val 95848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コネクタにつながる線の左側が</a:t>
          </a:r>
          <a:r>
            <a:rPr kumimoji="1" lang="en-US" altLang="ja-JP" sz="1100"/>
            <a:t>GND</a:t>
          </a:r>
          <a:r>
            <a:rPr kumimoji="1" lang="ja-JP" altLang="en-US" sz="1100"/>
            <a:t>。ここにテスタの－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のプローブ</a:t>
          </a:r>
          <a:r>
            <a:rPr kumimoji="1" lang="ja-JP" altLang="en-US" sz="1100"/>
            <a:t>を当てる。</a:t>
          </a:r>
        </a:p>
      </xdr:txBody>
    </xdr:sp>
    <xdr:clientData/>
  </xdr:twoCellAnchor>
  <xdr:twoCellAnchor>
    <xdr:from>
      <xdr:col>18</xdr:col>
      <xdr:colOff>583407</xdr:colOff>
      <xdr:row>35</xdr:row>
      <xdr:rowOff>83344</xdr:rowOff>
    </xdr:from>
    <xdr:to>
      <xdr:col>21</xdr:col>
      <xdr:colOff>618332</xdr:colOff>
      <xdr:row>40</xdr:row>
      <xdr:rowOff>140493</xdr:rowOff>
    </xdr:to>
    <xdr:sp macro="" textlink="">
      <xdr:nvSpPr>
        <xdr:cNvPr id="18" name="吹き出し: 角を丸めた四角形 17">
          <a:extLst>
            <a:ext uri="{FF2B5EF4-FFF2-40B4-BE49-F238E27FC236}">
              <a16:creationId xmlns:a16="http://schemas.microsoft.com/office/drawing/2014/main" id="{3454637D-143C-43B9-80A3-08F46B46BA3A}"/>
            </a:ext>
          </a:extLst>
        </xdr:cNvPr>
        <xdr:cNvSpPr/>
      </xdr:nvSpPr>
      <xdr:spPr>
        <a:xfrm>
          <a:off x="12410282" y="8087519"/>
          <a:ext cx="2012950" cy="1200149"/>
        </a:xfrm>
        <a:prstGeom prst="wedgeRoundRectCallout">
          <a:avLst>
            <a:gd name="adj1" fmla="val -13751"/>
            <a:gd name="adj2" fmla="val 123904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測定したい部品の足にテスタの</a:t>
          </a:r>
          <a:r>
            <a:rPr kumimoji="1" lang="en-US" altLang="ja-JP" sz="1100"/>
            <a:t>+</a:t>
          </a:r>
          <a:r>
            <a:rPr kumimoji="1" lang="ja-JP" altLang="en-US" sz="1100"/>
            <a:t>のプローブを当てる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287772</xdr:colOff>
      <xdr:row>44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E526FFB-F75A-170B-C447-C82BDD017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2022" cy="10058400"/>
        </a:xfrm>
        <a:prstGeom prst="rect">
          <a:avLst/>
        </a:prstGeom>
      </xdr:spPr>
    </xdr:pic>
    <xdr:clientData/>
  </xdr:twoCellAnchor>
  <xdr:twoCellAnchor>
    <xdr:from>
      <xdr:col>5</xdr:col>
      <xdr:colOff>352425</xdr:colOff>
      <xdr:row>27</xdr:row>
      <xdr:rowOff>200025</xdr:rowOff>
    </xdr:from>
    <xdr:to>
      <xdr:col>5</xdr:col>
      <xdr:colOff>352425</xdr:colOff>
      <xdr:row>31</xdr:row>
      <xdr:rowOff>76200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5B92EDAE-12D3-9752-288B-36840D2B4E0E}"/>
            </a:ext>
          </a:extLst>
        </xdr:cNvPr>
        <xdr:cNvCxnSpPr/>
      </xdr:nvCxnSpPr>
      <xdr:spPr>
        <a:xfrm>
          <a:off x="3686175" y="6372225"/>
          <a:ext cx="0" cy="790575"/>
        </a:xfrm>
        <a:prstGeom prst="straightConnector1">
          <a:avLst/>
        </a:prstGeom>
        <a:ln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333375</xdr:colOff>
      <xdr:row>31</xdr:row>
      <xdr:rowOff>53340</xdr:rowOff>
    </xdr:from>
    <xdr:to>
      <xdr:col>6</xdr:col>
      <xdr:colOff>361950</xdr:colOff>
      <xdr:row>31</xdr:row>
      <xdr:rowOff>74509</xdr:rowOff>
    </xdr:to>
    <xdr:cxnSp macro="">
      <xdr:nvCxnSpPr>
        <xdr:cNvPr id="7" name="直線矢印コネクタ 6">
          <a:extLst>
            <a:ext uri="{FF2B5EF4-FFF2-40B4-BE49-F238E27FC236}">
              <a16:creationId xmlns:a16="http://schemas.microsoft.com/office/drawing/2014/main" id="{8F662AC9-C38D-4A39-B125-CC839634DE22}"/>
            </a:ext>
          </a:extLst>
        </xdr:cNvPr>
        <xdr:cNvCxnSpPr/>
      </xdr:nvCxnSpPr>
      <xdr:spPr>
        <a:xfrm flipH="1" flipV="1">
          <a:off x="3667125" y="7139940"/>
          <a:ext cx="695325" cy="21169"/>
        </a:xfrm>
        <a:prstGeom prst="straightConnector1">
          <a:avLst/>
        </a:prstGeom>
        <a:ln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323850</xdr:colOff>
      <xdr:row>28</xdr:row>
      <xdr:rowOff>123825</xdr:rowOff>
    </xdr:from>
    <xdr:ext cx="481478" cy="264560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6EE1674-DC93-058A-3660-FC4C38545F9A}"/>
            </a:ext>
          </a:extLst>
        </xdr:cNvPr>
        <xdr:cNvSpPr txBox="1"/>
      </xdr:nvSpPr>
      <xdr:spPr>
        <a:xfrm>
          <a:off x="3657600" y="6524625"/>
          <a:ext cx="48147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>
              <a:solidFill>
                <a:srgbClr val="FF0000"/>
              </a:solidFill>
            </a:rPr>
            <a:t>7mm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oneCellAnchor>
  <xdr:oneCellAnchor>
    <xdr:from>
      <xdr:col>5</xdr:col>
      <xdr:colOff>434340</xdr:colOff>
      <xdr:row>31</xdr:row>
      <xdr:rowOff>40005</xdr:rowOff>
    </xdr:from>
    <xdr:ext cx="481478" cy="264560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12B19B1D-F040-4993-AF3D-2CA9700A841F}"/>
            </a:ext>
          </a:extLst>
        </xdr:cNvPr>
        <xdr:cNvSpPr txBox="1"/>
      </xdr:nvSpPr>
      <xdr:spPr>
        <a:xfrm>
          <a:off x="3768090" y="7126605"/>
          <a:ext cx="48147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>
              <a:solidFill>
                <a:srgbClr val="FF0000"/>
              </a:solidFill>
            </a:rPr>
            <a:t>6mm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oneCellAnchor>
  <xdr:twoCellAnchor>
    <xdr:from>
      <xdr:col>7</xdr:col>
      <xdr:colOff>457201</xdr:colOff>
      <xdr:row>30</xdr:row>
      <xdr:rowOff>64770</xdr:rowOff>
    </xdr:from>
    <xdr:to>
      <xdr:col>11</xdr:col>
      <xdr:colOff>266701</xdr:colOff>
      <xdr:row>34</xdr:row>
      <xdr:rowOff>47625</xdr:rowOff>
    </xdr:to>
    <xdr:sp macro="" textlink="">
      <xdr:nvSpPr>
        <xdr:cNvPr id="13" name="吹き出し: 四角形 12">
          <a:extLst>
            <a:ext uri="{FF2B5EF4-FFF2-40B4-BE49-F238E27FC236}">
              <a16:creationId xmlns:a16="http://schemas.microsoft.com/office/drawing/2014/main" id="{D1EA693B-08D0-2D5B-1DD3-1DFB14BD92D9}"/>
            </a:ext>
          </a:extLst>
        </xdr:cNvPr>
        <xdr:cNvSpPr/>
      </xdr:nvSpPr>
      <xdr:spPr>
        <a:xfrm>
          <a:off x="5124451" y="6922770"/>
          <a:ext cx="2476500" cy="897255"/>
        </a:xfrm>
        <a:prstGeom prst="wedgeRectCallout">
          <a:avLst>
            <a:gd name="adj1" fmla="val -67734"/>
            <a:gd name="adj2" fmla="val -34722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ストッパー用</a:t>
          </a:r>
          <a:r>
            <a:rPr kumimoji="1" lang="ja-JP" alt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の穴として、</a:t>
          </a:r>
          <a:endParaRPr lang="ja-JP" altLang="ja-JP">
            <a:effectLst/>
          </a:endParaRPr>
        </a:p>
        <a:p>
          <a:pPr algn="l"/>
          <a:r>
            <a:rPr kumimoji="1" lang="en-US" altLang="ja-JP" sz="1100"/>
            <a:t>10 ⌀</a:t>
          </a:r>
          <a:r>
            <a:rPr kumimoji="1" lang="ja-JP" altLang="en-US" sz="1100"/>
            <a:t>の穴の</a:t>
          </a:r>
          <a:r>
            <a:rPr kumimoji="1" lang="en-US" altLang="ja-JP" sz="1100"/>
            <a:t>7mm</a:t>
          </a:r>
          <a:r>
            <a:rPr kumimoji="1" lang="ja-JP" altLang="en-US" sz="1100"/>
            <a:t>下、</a:t>
          </a:r>
          <a:r>
            <a:rPr kumimoji="1" lang="en-US" altLang="ja-JP" sz="1100"/>
            <a:t>6mm</a:t>
          </a:r>
          <a:r>
            <a:rPr kumimoji="1" lang="ja-JP" altLang="en-US" sz="1100"/>
            <a:t>右の位置に</a:t>
          </a:r>
          <a:endParaRPr kumimoji="1" lang="en-US" altLang="ja-JP" sz="1100"/>
        </a:p>
        <a:p>
          <a:pPr algn="l"/>
          <a:r>
            <a:rPr kumimoji="1" lang="en-US" altLang="ja-JP" sz="1100"/>
            <a:t>3</a:t>
          </a:r>
          <a:r>
            <a:rPr kumimoji="1" lang="en-US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⌀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の穴</a:t>
          </a:r>
          <a:r>
            <a:rPr kumimoji="1" lang="ja-JP" alt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をあける</a:t>
          </a:r>
          <a:endParaRPr kumimoji="1" lang="en-US" altLang="ja-JP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8</xdr:col>
      <xdr:colOff>6666</xdr:colOff>
      <xdr:row>45</xdr:row>
      <xdr:rowOff>74612</xdr:rowOff>
    </xdr:from>
    <xdr:to>
      <xdr:col>19</xdr:col>
      <xdr:colOff>444816</xdr:colOff>
      <xdr:row>70</xdr:row>
      <xdr:rowOff>190500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5EF572C4-104E-ADF3-1788-7086620E8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0666" y="10433050"/>
          <a:ext cx="7772400" cy="5870575"/>
        </a:xfrm>
        <a:prstGeom prst="rect">
          <a:avLst/>
        </a:prstGeom>
      </xdr:spPr>
    </xdr:pic>
    <xdr:clientData/>
  </xdr:twoCellAnchor>
  <xdr:oneCellAnchor>
    <xdr:from>
      <xdr:col>4</xdr:col>
      <xdr:colOff>324167</xdr:colOff>
      <xdr:row>28</xdr:row>
      <xdr:rowOff>95250</xdr:rowOff>
    </xdr:from>
    <xdr:ext cx="675634" cy="264560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1B646ADB-2B28-4A6B-C90A-3F9CE66849F3}"/>
            </a:ext>
          </a:extLst>
        </xdr:cNvPr>
        <xdr:cNvSpPr txBox="1"/>
      </xdr:nvSpPr>
      <xdr:spPr>
        <a:xfrm>
          <a:off x="2991167" y="6540500"/>
          <a:ext cx="67563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SSB OUT</a:t>
          </a:r>
          <a:endParaRPr kumimoji="1" lang="ja-JP" altLang="en-US" sz="1100"/>
        </a:p>
      </xdr:txBody>
    </xdr:sp>
    <xdr:clientData/>
  </xdr:oneCellAnchor>
  <xdr:twoCellAnchor>
    <xdr:from>
      <xdr:col>2</xdr:col>
      <xdr:colOff>0</xdr:colOff>
      <xdr:row>49</xdr:row>
      <xdr:rowOff>0</xdr:rowOff>
    </xdr:from>
    <xdr:to>
      <xdr:col>6</xdr:col>
      <xdr:colOff>601622</xdr:colOff>
      <xdr:row>63</xdr:row>
      <xdr:rowOff>37783</xdr:rowOff>
    </xdr:to>
    <xdr:grpSp>
      <xdr:nvGrpSpPr>
        <xdr:cNvPr id="68" name="グループ化 67">
          <a:extLst>
            <a:ext uri="{FF2B5EF4-FFF2-40B4-BE49-F238E27FC236}">
              <a16:creationId xmlns:a16="http://schemas.microsoft.com/office/drawing/2014/main" id="{4B439A7E-30DB-4201-9F0C-71841CBEF115}"/>
            </a:ext>
          </a:extLst>
        </xdr:cNvPr>
        <xdr:cNvGrpSpPr/>
      </xdr:nvGrpSpPr>
      <xdr:grpSpPr>
        <a:xfrm>
          <a:off x="1343891" y="11201400"/>
          <a:ext cx="3289404" cy="3238183"/>
          <a:chOff x="789346" y="5226685"/>
          <a:chExt cx="3266717" cy="3260408"/>
        </a:xfrm>
      </xdr:grpSpPr>
      <xdr:sp macro="" textlink="">
        <xdr:nvSpPr>
          <xdr:cNvPr id="69" name="楕円 68">
            <a:extLst>
              <a:ext uri="{FF2B5EF4-FFF2-40B4-BE49-F238E27FC236}">
                <a16:creationId xmlns:a16="http://schemas.microsoft.com/office/drawing/2014/main" id="{639250C8-B1CC-808D-C773-52466BC24F83}"/>
              </a:ext>
            </a:extLst>
          </xdr:cNvPr>
          <xdr:cNvSpPr/>
        </xdr:nvSpPr>
        <xdr:spPr>
          <a:xfrm>
            <a:off x="789346" y="5226685"/>
            <a:ext cx="3266717" cy="3260408"/>
          </a:xfrm>
          <a:prstGeom prst="ellipse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70" name="直線コネクタ 69">
            <a:extLst>
              <a:ext uri="{FF2B5EF4-FFF2-40B4-BE49-F238E27FC236}">
                <a16:creationId xmlns:a16="http://schemas.microsoft.com/office/drawing/2014/main" id="{512B9E16-DE4A-FDB8-1C51-B2D7AC1F68B5}"/>
              </a:ext>
            </a:extLst>
          </xdr:cNvPr>
          <xdr:cNvCxnSpPr/>
        </xdr:nvCxnSpPr>
        <xdr:spPr>
          <a:xfrm>
            <a:off x="2135506" y="6691313"/>
            <a:ext cx="0" cy="355283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1" name="直線コネクタ 70">
            <a:extLst>
              <a:ext uri="{FF2B5EF4-FFF2-40B4-BE49-F238E27FC236}">
                <a16:creationId xmlns:a16="http://schemas.microsoft.com/office/drawing/2014/main" id="{50A00ADC-E1F9-EE47-9FF9-BACE3B2D5651}"/>
              </a:ext>
            </a:extLst>
          </xdr:cNvPr>
          <xdr:cNvCxnSpPr/>
        </xdr:nvCxnSpPr>
        <xdr:spPr>
          <a:xfrm>
            <a:off x="2707006" y="6695123"/>
            <a:ext cx="0" cy="351473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2" name="直線コネクタ 71">
            <a:extLst>
              <a:ext uri="{FF2B5EF4-FFF2-40B4-BE49-F238E27FC236}">
                <a16:creationId xmlns:a16="http://schemas.microsoft.com/office/drawing/2014/main" id="{65B304E5-A020-2448-19CA-2E9A8B76E265}"/>
              </a:ext>
            </a:extLst>
          </xdr:cNvPr>
          <xdr:cNvCxnSpPr/>
        </xdr:nvCxnSpPr>
        <xdr:spPr>
          <a:xfrm>
            <a:off x="3302320" y="5868035"/>
            <a:ext cx="186689" cy="261937"/>
          </a:xfrm>
          <a:prstGeom prst="line">
            <a:avLst/>
          </a:prstGeom>
          <a:ln w="57150">
            <a:solidFill>
              <a:srgbClr val="00B0F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3" name="直線コネクタ 72">
            <a:extLst>
              <a:ext uri="{FF2B5EF4-FFF2-40B4-BE49-F238E27FC236}">
                <a16:creationId xmlns:a16="http://schemas.microsoft.com/office/drawing/2014/main" id="{90EC0F74-2D80-F5EC-D3B6-EBE7BE492B83}"/>
              </a:ext>
            </a:extLst>
          </xdr:cNvPr>
          <xdr:cNvCxnSpPr/>
        </xdr:nvCxnSpPr>
        <xdr:spPr>
          <a:xfrm>
            <a:off x="3679508" y="6460808"/>
            <a:ext cx="98742" cy="311785"/>
          </a:xfrm>
          <a:prstGeom prst="line">
            <a:avLst/>
          </a:prstGeom>
          <a:ln w="57150">
            <a:solidFill>
              <a:srgbClr val="92D05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4" name="直線コネクタ 73">
            <a:extLst>
              <a:ext uri="{FF2B5EF4-FFF2-40B4-BE49-F238E27FC236}">
                <a16:creationId xmlns:a16="http://schemas.microsoft.com/office/drawing/2014/main" id="{A3FE7006-A2AC-9C07-668B-5621E208BBF8}"/>
              </a:ext>
            </a:extLst>
          </xdr:cNvPr>
          <xdr:cNvCxnSpPr/>
        </xdr:nvCxnSpPr>
        <xdr:spPr>
          <a:xfrm>
            <a:off x="2708594" y="5481003"/>
            <a:ext cx="297496" cy="128905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5" name="直線コネクタ 74">
            <a:extLst>
              <a:ext uri="{FF2B5EF4-FFF2-40B4-BE49-F238E27FC236}">
                <a16:creationId xmlns:a16="http://schemas.microsoft.com/office/drawing/2014/main" id="{A8B69793-906C-45DB-54E6-20E855BAA1A1}"/>
              </a:ext>
            </a:extLst>
          </xdr:cNvPr>
          <xdr:cNvCxnSpPr/>
        </xdr:nvCxnSpPr>
        <xdr:spPr>
          <a:xfrm flipV="1">
            <a:off x="3222946" y="7747000"/>
            <a:ext cx="198117" cy="185103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6" name="直線コネクタ 75">
            <a:extLst>
              <a:ext uri="{FF2B5EF4-FFF2-40B4-BE49-F238E27FC236}">
                <a16:creationId xmlns:a16="http://schemas.microsoft.com/office/drawing/2014/main" id="{42255BE7-8563-AD14-4D96-9DE7275D8A63}"/>
              </a:ext>
            </a:extLst>
          </xdr:cNvPr>
          <xdr:cNvCxnSpPr/>
        </xdr:nvCxnSpPr>
        <xdr:spPr>
          <a:xfrm flipH="1">
            <a:off x="3641090" y="7167563"/>
            <a:ext cx="89853" cy="272097"/>
          </a:xfrm>
          <a:prstGeom prst="line">
            <a:avLst/>
          </a:prstGeom>
          <a:ln w="57150">
            <a:solidFill>
              <a:schemeClr val="accent4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7" name="直線コネクタ 76">
            <a:extLst>
              <a:ext uri="{FF2B5EF4-FFF2-40B4-BE49-F238E27FC236}">
                <a16:creationId xmlns:a16="http://schemas.microsoft.com/office/drawing/2014/main" id="{F39C7CE5-ABBC-B2DE-1BB1-EFAAB213CF15}"/>
              </a:ext>
            </a:extLst>
          </xdr:cNvPr>
          <xdr:cNvCxnSpPr/>
        </xdr:nvCxnSpPr>
        <xdr:spPr>
          <a:xfrm flipV="1">
            <a:off x="2646999" y="8131810"/>
            <a:ext cx="285749" cy="107633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8" name="直線コネクタ 77">
            <a:extLst>
              <a:ext uri="{FF2B5EF4-FFF2-40B4-BE49-F238E27FC236}">
                <a16:creationId xmlns:a16="http://schemas.microsoft.com/office/drawing/2014/main" id="{3CC1E951-0A95-08B4-EE8A-E1B7D31086DD}"/>
              </a:ext>
            </a:extLst>
          </xdr:cNvPr>
          <xdr:cNvCxnSpPr/>
        </xdr:nvCxnSpPr>
        <xdr:spPr>
          <a:xfrm rot="10800000">
            <a:off x="1381711" y="7603809"/>
            <a:ext cx="181638" cy="261937"/>
          </a:xfrm>
          <a:prstGeom prst="line">
            <a:avLst/>
          </a:prstGeom>
          <a:ln w="571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9" name="直線コネクタ 78">
            <a:extLst>
              <a:ext uri="{FF2B5EF4-FFF2-40B4-BE49-F238E27FC236}">
                <a16:creationId xmlns:a16="http://schemas.microsoft.com/office/drawing/2014/main" id="{22DC0752-BA3D-2CB5-2CD3-5B2E7A2F5A5C}"/>
              </a:ext>
            </a:extLst>
          </xdr:cNvPr>
          <xdr:cNvCxnSpPr/>
        </xdr:nvCxnSpPr>
        <xdr:spPr>
          <a:xfrm rot="10800000">
            <a:off x="1084938" y="6963093"/>
            <a:ext cx="103743" cy="317500"/>
          </a:xfrm>
          <a:prstGeom prst="line">
            <a:avLst/>
          </a:prstGeom>
          <a:ln w="57150">
            <a:solidFill>
              <a:srgbClr val="92D05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0" name="直線コネクタ 79">
            <a:extLst>
              <a:ext uri="{FF2B5EF4-FFF2-40B4-BE49-F238E27FC236}">
                <a16:creationId xmlns:a16="http://schemas.microsoft.com/office/drawing/2014/main" id="{5226FA78-2BA4-956C-43C1-8B064D359BCC}"/>
              </a:ext>
            </a:extLst>
          </xdr:cNvPr>
          <xdr:cNvCxnSpPr/>
        </xdr:nvCxnSpPr>
        <xdr:spPr>
          <a:xfrm rot="10800000">
            <a:off x="1859470" y="8121968"/>
            <a:ext cx="295512" cy="132715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1" name="直線コネクタ 80">
            <a:extLst>
              <a:ext uri="{FF2B5EF4-FFF2-40B4-BE49-F238E27FC236}">
                <a16:creationId xmlns:a16="http://schemas.microsoft.com/office/drawing/2014/main" id="{E468B15C-B50A-9024-8492-4E49A4966414}"/>
              </a:ext>
            </a:extLst>
          </xdr:cNvPr>
          <xdr:cNvCxnSpPr/>
        </xdr:nvCxnSpPr>
        <xdr:spPr>
          <a:xfrm rot="10800000" flipV="1">
            <a:off x="1449188" y="5803583"/>
            <a:ext cx="191110" cy="183198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2" name="直線コネクタ 81">
            <a:extLst>
              <a:ext uri="{FF2B5EF4-FFF2-40B4-BE49-F238E27FC236}">
                <a16:creationId xmlns:a16="http://schemas.microsoft.com/office/drawing/2014/main" id="{C93C19A4-22AC-5BB6-E3DA-A6051AFAD851}"/>
              </a:ext>
            </a:extLst>
          </xdr:cNvPr>
          <xdr:cNvCxnSpPr/>
        </xdr:nvCxnSpPr>
        <xdr:spPr>
          <a:xfrm rot="10800000" flipH="1">
            <a:off x="1145198" y="6294121"/>
            <a:ext cx="81643" cy="272097"/>
          </a:xfrm>
          <a:prstGeom prst="line">
            <a:avLst/>
          </a:prstGeom>
          <a:ln w="57150">
            <a:solidFill>
              <a:schemeClr val="accent4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3" name="直線コネクタ 82">
            <a:extLst>
              <a:ext uri="{FF2B5EF4-FFF2-40B4-BE49-F238E27FC236}">
                <a16:creationId xmlns:a16="http://schemas.microsoft.com/office/drawing/2014/main" id="{7A205289-E690-9D54-1A33-5121BB701787}"/>
              </a:ext>
            </a:extLst>
          </xdr:cNvPr>
          <xdr:cNvCxnSpPr/>
        </xdr:nvCxnSpPr>
        <xdr:spPr>
          <a:xfrm rot="10800000" flipV="1">
            <a:off x="1932320" y="5494338"/>
            <a:ext cx="276249" cy="107633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4" name="テキスト ボックス 83">
            <a:extLst>
              <a:ext uri="{FF2B5EF4-FFF2-40B4-BE49-F238E27FC236}">
                <a16:creationId xmlns:a16="http://schemas.microsoft.com/office/drawing/2014/main" id="{769D1BC2-8AF9-A3E3-6D65-DCE351B98241}"/>
              </a:ext>
            </a:extLst>
          </xdr:cNvPr>
          <xdr:cNvSpPr txBox="1"/>
        </xdr:nvSpPr>
        <xdr:spPr>
          <a:xfrm>
            <a:off x="1144905" y="6945630"/>
            <a:ext cx="549509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100"/>
              <a:t>SSB IN</a:t>
            </a:r>
            <a:endParaRPr kumimoji="1" lang="ja-JP" altLang="en-US" sz="1100"/>
          </a:p>
        </xdr:txBody>
      </xdr:sp>
      <xdr:sp macro="" textlink="">
        <xdr:nvSpPr>
          <xdr:cNvPr id="85" name="テキスト ボックス 84">
            <a:extLst>
              <a:ext uri="{FF2B5EF4-FFF2-40B4-BE49-F238E27FC236}">
                <a16:creationId xmlns:a16="http://schemas.microsoft.com/office/drawing/2014/main" id="{1ECE8AC2-40FE-580D-8481-37C277610E35}"/>
              </a:ext>
            </a:extLst>
          </xdr:cNvPr>
          <xdr:cNvSpPr txBox="1"/>
        </xdr:nvSpPr>
        <xdr:spPr>
          <a:xfrm>
            <a:off x="1467802" y="7537132"/>
            <a:ext cx="543803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100"/>
              <a:t>CW IN</a:t>
            </a:r>
            <a:endParaRPr kumimoji="1" lang="ja-JP" altLang="en-US" sz="1100"/>
          </a:p>
        </xdr:txBody>
      </xdr:sp>
      <xdr:sp macro="" textlink="">
        <xdr:nvSpPr>
          <xdr:cNvPr id="86" name="テキスト ボックス 85">
            <a:extLst>
              <a:ext uri="{FF2B5EF4-FFF2-40B4-BE49-F238E27FC236}">
                <a16:creationId xmlns:a16="http://schemas.microsoft.com/office/drawing/2014/main" id="{F784A4EE-722C-9B26-F373-F950A524138E}"/>
              </a:ext>
            </a:extLst>
          </xdr:cNvPr>
          <xdr:cNvSpPr txBox="1"/>
        </xdr:nvSpPr>
        <xdr:spPr>
          <a:xfrm>
            <a:off x="1237614" y="6370320"/>
            <a:ext cx="609269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100"/>
              <a:t>Thru IN</a:t>
            </a:r>
            <a:endParaRPr kumimoji="1" lang="ja-JP" altLang="en-US" sz="1100"/>
          </a:p>
        </xdr:txBody>
      </xdr:sp>
      <xdr:sp macro="" textlink="">
        <xdr:nvSpPr>
          <xdr:cNvPr id="87" name="テキスト ボックス 86">
            <a:extLst>
              <a:ext uri="{FF2B5EF4-FFF2-40B4-BE49-F238E27FC236}">
                <a16:creationId xmlns:a16="http://schemas.microsoft.com/office/drawing/2014/main" id="{6B7B706D-A628-A46D-2B47-0BCD87D4D158}"/>
              </a:ext>
            </a:extLst>
          </xdr:cNvPr>
          <xdr:cNvSpPr txBox="1"/>
        </xdr:nvSpPr>
        <xdr:spPr>
          <a:xfrm>
            <a:off x="2975609" y="7132320"/>
            <a:ext cx="735394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100"/>
              <a:t>Thru OUT</a:t>
            </a:r>
            <a:endParaRPr kumimoji="1" lang="ja-JP" altLang="en-US" sz="1100"/>
          </a:p>
        </xdr:txBody>
      </xdr:sp>
      <xdr:sp macro="" textlink="">
        <xdr:nvSpPr>
          <xdr:cNvPr id="88" name="テキスト ボックス 87">
            <a:extLst>
              <a:ext uri="{FF2B5EF4-FFF2-40B4-BE49-F238E27FC236}">
                <a16:creationId xmlns:a16="http://schemas.microsoft.com/office/drawing/2014/main" id="{91495D3F-0A5E-10CA-CDF5-06DFB8ACA80B}"/>
              </a:ext>
            </a:extLst>
          </xdr:cNvPr>
          <xdr:cNvSpPr txBox="1"/>
        </xdr:nvSpPr>
        <xdr:spPr>
          <a:xfrm>
            <a:off x="2991167" y="6540500"/>
            <a:ext cx="675634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100"/>
              <a:t>SSB OUT</a:t>
            </a:r>
            <a:endParaRPr kumimoji="1" lang="ja-JP" altLang="en-US" sz="1100"/>
          </a:p>
        </xdr:txBody>
      </xdr:sp>
      <xdr:sp macro="" textlink="">
        <xdr:nvSpPr>
          <xdr:cNvPr id="89" name="テキスト ボックス 88">
            <a:extLst>
              <a:ext uri="{FF2B5EF4-FFF2-40B4-BE49-F238E27FC236}">
                <a16:creationId xmlns:a16="http://schemas.microsoft.com/office/drawing/2014/main" id="{DA81E455-A94A-5B9D-26E1-0B55CE9CE188}"/>
              </a:ext>
            </a:extLst>
          </xdr:cNvPr>
          <xdr:cNvSpPr txBox="1"/>
        </xdr:nvSpPr>
        <xdr:spPr>
          <a:xfrm>
            <a:off x="2725420" y="5960745"/>
            <a:ext cx="669927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100"/>
              <a:t>CW OUT</a:t>
            </a:r>
            <a:endParaRPr kumimoji="1" lang="ja-JP" altLang="en-US" sz="1100"/>
          </a:p>
        </xdr:txBody>
      </xdr:sp>
      <xdr:sp macro="" textlink="">
        <xdr:nvSpPr>
          <xdr:cNvPr id="90" name="テキスト ボックス 89">
            <a:extLst>
              <a:ext uri="{FF2B5EF4-FFF2-40B4-BE49-F238E27FC236}">
                <a16:creationId xmlns:a16="http://schemas.microsoft.com/office/drawing/2014/main" id="{C73A58C9-12F5-41D8-7FFE-45B60430EF3D}"/>
              </a:ext>
            </a:extLst>
          </xdr:cNvPr>
          <xdr:cNvSpPr txBox="1"/>
        </xdr:nvSpPr>
        <xdr:spPr>
          <a:xfrm>
            <a:off x="1836420" y="7076440"/>
            <a:ext cx="597856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100"/>
              <a:t>LINE IN</a:t>
            </a:r>
            <a:endParaRPr kumimoji="1" lang="ja-JP" altLang="en-US" sz="1100"/>
          </a:p>
        </xdr:txBody>
      </xdr:sp>
      <xdr:sp macro="" textlink="">
        <xdr:nvSpPr>
          <xdr:cNvPr id="91" name="テキスト ボックス 90">
            <a:extLst>
              <a:ext uri="{FF2B5EF4-FFF2-40B4-BE49-F238E27FC236}">
                <a16:creationId xmlns:a16="http://schemas.microsoft.com/office/drawing/2014/main" id="{61423F6D-06A6-B28D-B9DA-E12D9BB5FA4D}"/>
              </a:ext>
            </a:extLst>
          </xdr:cNvPr>
          <xdr:cNvSpPr txBox="1"/>
        </xdr:nvSpPr>
        <xdr:spPr>
          <a:xfrm>
            <a:off x="2398395" y="7092315"/>
            <a:ext cx="72398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100"/>
              <a:t>LINE OUT</a:t>
            </a:r>
            <a:endParaRPr kumimoji="1" lang="ja-JP" altLang="en-US" sz="1100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209550</xdr:rowOff>
    </xdr:from>
    <xdr:to>
      <xdr:col>10</xdr:col>
      <xdr:colOff>390883</xdr:colOff>
      <xdr:row>23</xdr:row>
      <xdr:rowOff>200295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7AF64D2-212E-616C-7CD2-417905801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"/>
          <a:ext cx="6963133" cy="52485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28574</xdr:rowOff>
    </xdr:from>
    <xdr:to>
      <xdr:col>7</xdr:col>
      <xdr:colOff>133349</xdr:colOff>
      <xdr:row>40</xdr:row>
      <xdr:rowOff>76740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61337F4-7CE2-5D91-096E-DD0812763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43574"/>
          <a:ext cx="4733924" cy="3477166"/>
        </a:xfrm>
        <a:prstGeom prst="rect">
          <a:avLst/>
        </a:prstGeom>
      </xdr:spPr>
    </xdr:pic>
    <xdr:clientData/>
  </xdr:twoCellAnchor>
  <xdr:twoCellAnchor>
    <xdr:from>
      <xdr:col>1</xdr:col>
      <xdr:colOff>296861</xdr:colOff>
      <xdr:row>26</xdr:row>
      <xdr:rowOff>44450</xdr:rowOff>
    </xdr:from>
    <xdr:to>
      <xdr:col>2</xdr:col>
      <xdr:colOff>628649</xdr:colOff>
      <xdr:row>27</xdr:row>
      <xdr:rowOff>158750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A95BA4EA-9EC4-C856-3CEB-D3D969A7F2FB}"/>
            </a:ext>
          </a:extLst>
        </xdr:cNvPr>
        <xdr:cNvSpPr txBox="1"/>
      </xdr:nvSpPr>
      <xdr:spPr>
        <a:xfrm>
          <a:off x="954086" y="5988050"/>
          <a:ext cx="989013" cy="342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2SC2078 PP</a:t>
          </a:r>
          <a:endParaRPr kumimoji="1" lang="ja-JP" altLang="en-US" sz="1100"/>
        </a:p>
      </xdr:txBody>
    </xdr:sp>
    <xdr:clientData/>
  </xdr:twoCellAnchor>
  <xdr:twoCellAnchor>
    <xdr:from>
      <xdr:col>1</xdr:col>
      <xdr:colOff>449261</xdr:colOff>
      <xdr:row>32</xdr:row>
      <xdr:rowOff>196850</xdr:rowOff>
    </xdr:from>
    <xdr:to>
      <xdr:col>3</xdr:col>
      <xdr:colOff>123825</xdr:colOff>
      <xdr:row>33</xdr:row>
      <xdr:rowOff>200025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6D8D180C-0A54-467F-9F73-EBA809CCFE30}"/>
            </a:ext>
          </a:extLst>
        </xdr:cNvPr>
        <xdr:cNvSpPr txBox="1"/>
      </xdr:nvSpPr>
      <xdr:spPr>
        <a:xfrm>
          <a:off x="1106486" y="7512050"/>
          <a:ext cx="989014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2SD1060</a:t>
          </a:r>
          <a:endParaRPr kumimoji="1" lang="ja-JP" altLang="en-US" sz="1100"/>
        </a:p>
      </xdr:txBody>
    </xdr:sp>
    <xdr:clientData/>
  </xdr:twoCellAnchor>
  <xdr:twoCellAnchor editAs="oneCell">
    <xdr:from>
      <xdr:col>8</xdr:col>
      <xdr:colOff>0</xdr:colOff>
      <xdr:row>26</xdr:row>
      <xdr:rowOff>0</xdr:rowOff>
    </xdr:from>
    <xdr:to>
      <xdr:col>15</xdr:col>
      <xdr:colOff>54214</xdr:colOff>
      <xdr:row>42</xdr:row>
      <xdr:rowOff>190698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B9A0D440-5F37-4CCB-394D-F3CA855CE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57800" y="5943600"/>
          <a:ext cx="4654789" cy="384829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413009</xdr:colOff>
      <xdr:row>17</xdr:row>
      <xdr:rowOff>200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8B20AFB-30B9-3059-FD08-1BB46E055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035809" cy="3886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495300</xdr:colOff>
      <xdr:row>7</xdr:row>
      <xdr:rowOff>190500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B600299-FC21-BAD5-BC95-174400BAD5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8340" t="56413" r="15613" b="25154"/>
        <a:stretch/>
      </xdr:blipFill>
      <xdr:spPr>
        <a:xfrm>
          <a:off x="0" y="0"/>
          <a:ext cx="8420100" cy="1790700"/>
        </a:xfrm>
        <a:prstGeom prst="rect">
          <a:avLst/>
        </a:prstGeom>
      </xdr:spPr>
    </xdr:pic>
    <xdr:clientData/>
  </xdr:twoCellAnchor>
  <xdr:twoCellAnchor>
    <xdr:from>
      <xdr:col>9</xdr:col>
      <xdr:colOff>323850</xdr:colOff>
      <xdr:row>8</xdr:row>
      <xdr:rowOff>190500</xdr:rowOff>
    </xdr:from>
    <xdr:to>
      <xdr:col>14</xdr:col>
      <xdr:colOff>419100</xdr:colOff>
      <xdr:row>15</xdr:row>
      <xdr:rowOff>0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7DF408A3-6032-2BCF-F68A-EF935892FE2A}"/>
            </a:ext>
          </a:extLst>
        </xdr:cNvPr>
        <xdr:cNvSpPr/>
      </xdr:nvSpPr>
      <xdr:spPr>
        <a:xfrm>
          <a:off x="6267450" y="2019300"/>
          <a:ext cx="3397250" cy="1409700"/>
        </a:xfrm>
        <a:prstGeom prst="wedgeRoundRectCallout">
          <a:avLst>
            <a:gd name="adj1" fmla="val -42516"/>
            <a:gd name="adj2" fmla="val -104453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437.6 </a:t>
          </a:r>
          <a:r>
            <a:rPr kumimoji="1" lang="ja-JP" altLang="en-US" sz="1100"/>
            <a:t>で交信が聞こえるが「衛星」用の周波数である。</a:t>
          </a:r>
          <a:endParaRPr kumimoji="1" lang="en-US" altLang="ja-JP" sz="1100"/>
        </a:p>
        <a:p>
          <a:pPr algn="l"/>
          <a:r>
            <a:rPr kumimoji="1" lang="en-US" altLang="ja-JP" sz="1100"/>
            <a:t>433.6</a:t>
          </a:r>
          <a:r>
            <a:rPr kumimoji="1" lang="ja-JP" altLang="en-US" sz="1100"/>
            <a:t>なのだろうか。</a:t>
          </a:r>
          <a:endParaRPr kumimoji="1" lang="en-US" altLang="ja-JP" sz="1100"/>
        </a:p>
        <a:p>
          <a:pPr algn="l"/>
          <a:r>
            <a:rPr kumimoji="1" lang="en-US" altLang="ja-JP" sz="1100"/>
            <a:t>4MHz</a:t>
          </a:r>
          <a:r>
            <a:rPr kumimoji="1" lang="ja-JP" altLang="en-US" sz="1100"/>
            <a:t>ほど後ろに</a:t>
          </a:r>
          <a:r>
            <a:rPr kumimoji="1" lang="en-US" altLang="ja-JP" sz="1100"/>
            <a:t>F</a:t>
          </a:r>
          <a:r>
            <a:rPr kumimoji="1" lang="ja-JP" altLang="en-US" sz="1100"/>
            <a:t>ズレが発生している可能性が考えられる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mazon.co.jp/dp/B087R43FWK/?coliid=I1R6UUQ7598Y9O&amp;colid=3GFFRNS0249QC&amp;psc=1&amp;ref_=lv_ov_lig_dp_it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https://www.amazon.co.jp/dp/B09B7CSVNF/?coliid=I13L3LL83NTG4T&amp;colid=3GFFRNS0249QC&amp;psc=1&amp;ref_=lv_ov_lig_dp_it" TargetMode="External"/><Relationship Id="rId1" Type="http://schemas.openxmlformats.org/officeDocument/2006/relationships/hyperlink" Target="https://akizukidenshi.com/catalog/g/gB-06743/" TargetMode="External"/><Relationship Id="rId6" Type="http://schemas.openxmlformats.org/officeDocument/2006/relationships/hyperlink" Target="https://www.led-paradise.com/product/2514" TargetMode="External"/><Relationship Id="rId5" Type="http://schemas.openxmlformats.org/officeDocument/2006/relationships/hyperlink" Target="https://www.amazon.co.jp/dp/B09MRL7K34/ref=sspa_dk_detail_1?pd_rd_i=B09MRL7K34&amp;pd_rd_w=Beu8j&amp;pf_rd_p=86d545e6-51ff-428d-9903-b93b364247df&amp;pd_rd_wg=mtmj9&amp;pf_rd_r=RZ5P0D62V061TDR744Y5&amp;pd_rd_r=e447f587-e233-4753-953a-9492b919cf6d&amp;s=electronics&amp;spLa=ZW5jcnlwdGVkUXVhbGlmaWVyPUFYU0NPN1VWVkY3NkMmZW5jcnlwdGVkSWQ9QTAxNDk1MjIxMkNOWTdaQ0RJMlFQJmVuY3J5cHRlZEFkSWQ9QTJaQjE0T1BMM0I3Njgmd2lkZ2V0TmFtZT1zcF9kZXRhaWwmYWN0aW9uPWNsaWNrUmVkaXJlY3QmZG9Ob3RMb2dDbGljaz10cnVl&amp;th=1" TargetMode="External"/><Relationship Id="rId4" Type="http://schemas.openxmlformats.org/officeDocument/2006/relationships/hyperlink" Target="https://akizukidenshi.com/catalog/g/gC-00091/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pdf1.alldatasheet.jp/datasheet-pdf/view/45917/SIPEX/SP211ECT.html" TargetMode="External"/><Relationship Id="rId2" Type="http://schemas.openxmlformats.org/officeDocument/2006/relationships/hyperlink" Target="https://datasheet.octopart.com/UPC1701C-NEC-datasheet-101908.pdf" TargetMode="External"/><Relationship Id="rId1" Type="http://schemas.openxmlformats.org/officeDocument/2006/relationships/hyperlink" Target="https://pdf1.alldatasheet.com/datasheet-pdf/view/247384/RENESAS/HD74LS73AP.html" TargetMode="External"/><Relationship Id="rId4" Type="http://schemas.openxmlformats.org/officeDocument/2006/relationships/hyperlink" Target="https://oykenkyu.blogspot.com/2019/06/ky-3201p-sgc-psgic.html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akizukidenshi.com/catalog/g/gP-14147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://n-mmra.net/radio/tramp6/tramp6.html" TargetMode="External"/><Relationship Id="rId1" Type="http://schemas.openxmlformats.org/officeDocument/2006/relationships/hyperlink" Target="https://eleshop.jp/shop/g/g715258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97585-8C37-41EF-9196-9747D501E384}">
  <dimension ref="A26:O32"/>
  <sheetViews>
    <sheetView showGridLines="0" tabSelected="1" zoomScale="85" zoomScaleNormal="85" zoomScaleSheetLayoutView="100" workbookViewId="0">
      <selection activeCell="E32" sqref="E32"/>
    </sheetView>
  </sheetViews>
  <sheetFormatPr defaultRowHeight="18"/>
  <sheetData>
    <row r="26" spans="1:15">
      <c r="A26" t="s">
        <v>64</v>
      </c>
    </row>
    <row r="27" spans="1:15">
      <c r="A27" s="20" t="s">
        <v>60</v>
      </c>
      <c r="B27" s="15"/>
      <c r="C27">
        <v>1</v>
      </c>
      <c r="D27" s="16"/>
      <c r="E27">
        <v>8</v>
      </c>
      <c r="F27" s="15"/>
      <c r="G27" t="s">
        <v>56</v>
      </c>
      <c r="O27" t="s">
        <v>53</v>
      </c>
    </row>
    <row r="28" spans="1:15">
      <c r="A28" s="19"/>
      <c r="C28">
        <v>2</v>
      </c>
      <c r="D28" s="17" t="s">
        <v>61</v>
      </c>
      <c r="E28">
        <v>7</v>
      </c>
      <c r="F28" s="11"/>
      <c r="G28" t="s">
        <v>57</v>
      </c>
      <c r="O28" t="s">
        <v>55</v>
      </c>
    </row>
    <row r="29" spans="1:15">
      <c r="A29" s="19"/>
      <c r="C29">
        <v>3</v>
      </c>
      <c r="D29" s="17" t="s">
        <v>62</v>
      </c>
      <c r="E29">
        <v>6</v>
      </c>
      <c r="F29" s="14"/>
      <c r="G29" t="s">
        <v>58</v>
      </c>
      <c r="O29" t="s">
        <v>54</v>
      </c>
    </row>
    <row r="30" spans="1:15" ht="19.2">
      <c r="A30" s="21" t="s">
        <v>63</v>
      </c>
      <c r="B30" s="12"/>
      <c r="C30">
        <v>4</v>
      </c>
      <c r="D30" s="18"/>
      <c r="E30">
        <v>5</v>
      </c>
      <c r="F30" s="13"/>
      <c r="G30" t="s">
        <v>59</v>
      </c>
      <c r="O30" t="s">
        <v>52</v>
      </c>
    </row>
    <row r="32" spans="1:15">
      <c r="L32" t="s">
        <v>51</v>
      </c>
    </row>
  </sheetData>
  <phoneticPr fontId="1"/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C0BD9-2E56-4D8D-A7CA-FFE0B3EB793A}">
  <dimension ref="A1"/>
  <sheetViews>
    <sheetView workbookViewId="0"/>
  </sheetViews>
  <sheetFormatPr defaultRowHeight="18"/>
  <sheetData/>
  <phoneticPr fontId="1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662D2-D3FC-448D-ADDB-7D000257BEF4}">
  <dimension ref="A1"/>
  <sheetViews>
    <sheetView workbookViewId="0">
      <selection activeCell="L28" sqref="L28"/>
    </sheetView>
  </sheetViews>
  <sheetFormatPr defaultRowHeight="18"/>
  <sheetData/>
  <phoneticPr fontId="1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599EF-E7B3-40DE-AE4A-E0F472CEC237}">
  <dimension ref="C6"/>
  <sheetViews>
    <sheetView workbookViewId="0">
      <selection activeCell="L12" sqref="L12"/>
    </sheetView>
  </sheetViews>
  <sheetFormatPr defaultRowHeight="18"/>
  <sheetData>
    <row r="6" spans="3:3">
      <c r="C6" t="s">
        <v>138</v>
      </c>
    </row>
  </sheetData>
  <phoneticPr fontId="1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ACAF2-74EC-4F89-8546-0BFFEFD9C10B}">
  <dimension ref="A1:N21"/>
  <sheetViews>
    <sheetView workbookViewId="0">
      <selection activeCell="H16" sqref="H16"/>
    </sheetView>
  </sheetViews>
  <sheetFormatPr defaultRowHeight="18"/>
  <cols>
    <col min="2" max="2" width="27" customWidth="1"/>
    <col min="3" max="6" width="12.5" customWidth="1"/>
    <col min="7" max="8" width="14.8984375" bestFit="1" customWidth="1"/>
    <col min="9" max="9" width="11.796875" customWidth="1"/>
    <col min="11" max="12" width="14.8984375" bestFit="1" customWidth="1"/>
  </cols>
  <sheetData>
    <row r="1" spans="2:14">
      <c r="C1" t="s">
        <v>5</v>
      </c>
      <c r="D1" t="s">
        <v>3</v>
      </c>
      <c r="E1" t="s">
        <v>4</v>
      </c>
      <c r="F1" t="s">
        <v>8</v>
      </c>
      <c r="G1" t="s">
        <v>6</v>
      </c>
      <c r="H1" t="s">
        <v>7</v>
      </c>
      <c r="I1" t="s">
        <v>6</v>
      </c>
      <c r="J1" t="s">
        <v>7</v>
      </c>
      <c r="M1" s="3" t="s">
        <v>15</v>
      </c>
      <c r="N1" s="3"/>
    </row>
    <row r="2" spans="2:14">
      <c r="B2" t="s">
        <v>2</v>
      </c>
      <c r="C2" s="1" t="s">
        <v>12</v>
      </c>
      <c r="D2" s="2">
        <v>980</v>
      </c>
      <c r="E2">
        <v>1200</v>
      </c>
      <c r="F2">
        <v>600</v>
      </c>
      <c r="G2">
        <f t="shared" ref="G2:G8" si="0">E2/$M$3</f>
        <v>80</v>
      </c>
      <c r="H2">
        <f t="shared" ref="H2:H8" si="1">E2/$N$3</f>
        <v>2.4</v>
      </c>
      <c r="I2">
        <f t="shared" ref="I2:I8" si="2">G2/$M$6</f>
        <v>1.6</v>
      </c>
      <c r="J2">
        <f t="shared" ref="J2:J8" si="3">G2/$N$6</f>
        <v>0.22857142857142856</v>
      </c>
      <c r="M2" s="5" t="s">
        <v>0</v>
      </c>
      <c r="N2" s="5" t="s">
        <v>1</v>
      </c>
    </row>
    <row r="3" spans="2:14">
      <c r="B3" t="s">
        <v>2</v>
      </c>
      <c r="C3" s="1" t="s">
        <v>14</v>
      </c>
      <c r="D3">
        <v>1720</v>
      </c>
      <c r="E3">
        <v>5000</v>
      </c>
      <c r="F3">
        <v>1830</v>
      </c>
      <c r="G3">
        <f t="shared" si="0"/>
        <v>333.33333333333331</v>
      </c>
      <c r="H3">
        <f t="shared" si="1"/>
        <v>10</v>
      </c>
      <c r="I3">
        <f t="shared" si="2"/>
        <v>6.6666666666666661</v>
      </c>
      <c r="J3">
        <f t="shared" si="3"/>
        <v>0.95238095238095233</v>
      </c>
      <c r="M3" s="4">
        <v>15</v>
      </c>
      <c r="N3" s="4">
        <v>500</v>
      </c>
    </row>
    <row r="4" spans="2:14">
      <c r="B4" t="s">
        <v>9</v>
      </c>
      <c r="C4" s="1" t="s">
        <v>10</v>
      </c>
      <c r="D4">
        <v>4333</v>
      </c>
      <c r="E4">
        <v>20000</v>
      </c>
      <c r="F4">
        <v>440</v>
      </c>
      <c r="G4">
        <f t="shared" si="0"/>
        <v>1333.3333333333333</v>
      </c>
      <c r="H4">
        <f t="shared" si="1"/>
        <v>40</v>
      </c>
      <c r="I4">
        <f t="shared" si="2"/>
        <v>26.666666666666664</v>
      </c>
      <c r="J4">
        <f t="shared" si="3"/>
        <v>3.8095238095238093</v>
      </c>
    </row>
    <row r="5" spans="2:14">
      <c r="B5" t="s">
        <v>9</v>
      </c>
      <c r="C5" s="1" t="s">
        <v>11</v>
      </c>
      <c r="D5">
        <v>10990</v>
      </c>
      <c r="E5">
        <v>25600</v>
      </c>
      <c r="F5">
        <v>598</v>
      </c>
      <c r="G5">
        <f t="shared" si="0"/>
        <v>1706.6666666666667</v>
      </c>
      <c r="H5">
        <f t="shared" si="1"/>
        <v>51.2</v>
      </c>
      <c r="I5">
        <f t="shared" si="2"/>
        <v>34.133333333333333</v>
      </c>
      <c r="J5">
        <f t="shared" si="3"/>
        <v>4.8761904761904766</v>
      </c>
      <c r="M5" t="s">
        <v>19</v>
      </c>
    </row>
    <row r="6" spans="2:14">
      <c r="B6" t="s">
        <v>17</v>
      </c>
      <c r="C6" t="s">
        <v>18</v>
      </c>
      <c r="D6">
        <v>450</v>
      </c>
      <c r="E6">
        <v>230</v>
      </c>
      <c r="G6">
        <f t="shared" si="0"/>
        <v>15.333333333333334</v>
      </c>
      <c r="H6">
        <f t="shared" si="1"/>
        <v>0.46</v>
      </c>
      <c r="I6">
        <f t="shared" si="2"/>
        <v>0.3066666666666667</v>
      </c>
      <c r="J6">
        <f t="shared" si="3"/>
        <v>4.3809523809523812E-2</v>
      </c>
      <c r="M6">
        <v>50</v>
      </c>
      <c r="N6">
        <v>350</v>
      </c>
    </row>
    <row r="7" spans="2:14">
      <c r="B7" t="s">
        <v>31</v>
      </c>
      <c r="C7" s="1" t="s">
        <v>32</v>
      </c>
      <c r="D7">
        <v>2599</v>
      </c>
      <c r="E7">
        <v>1000</v>
      </c>
      <c r="F7">
        <v>90</v>
      </c>
      <c r="G7">
        <f t="shared" si="0"/>
        <v>66.666666666666671</v>
      </c>
      <c r="H7">
        <f t="shared" si="1"/>
        <v>2</v>
      </c>
      <c r="I7">
        <f t="shared" si="2"/>
        <v>1.3333333333333335</v>
      </c>
      <c r="J7">
        <f t="shared" si="3"/>
        <v>0.19047619047619049</v>
      </c>
    </row>
    <row r="8" spans="2:14">
      <c r="B8" t="s">
        <v>33</v>
      </c>
      <c r="C8" s="1" t="s">
        <v>34</v>
      </c>
      <c r="D8">
        <v>1499</v>
      </c>
      <c r="E8">
        <v>500</v>
      </c>
      <c r="G8">
        <f t="shared" si="0"/>
        <v>33.333333333333336</v>
      </c>
      <c r="H8">
        <f t="shared" si="1"/>
        <v>1</v>
      </c>
      <c r="I8">
        <f t="shared" si="2"/>
        <v>0.66666666666666674</v>
      </c>
      <c r="J8">
        <f t="shared" si="3"/>
        <v>9.5238095238095247E-2</v>
      </c>
    </row>
    <row r="9" spans="2:14">
      <c r="B9" t="s">
        <v>39</v>
      </c>
    </row>
    <row r="10" spans="2:14">
      <c r="B10" t="s">
        <v>41</v>
      </c>
      <c r="C10" s="1" t="s">
        <v>40</v>
      </c>
      <c r="D10">
        <v>650</v>
      </c>
    </row>
    <row r="12" spans="2:14">
      <c r="B12" t="s">
        <v>16</v>
      </c>
    </row>
    <row r="13" spans="2:14">
      <c r="B13" t="s">
        <v>13</v>
      </c>
    </row>
    <row r="14" spans="2:14">
      <c r="B14" t="s">
        <v>20</v>
      </c>
    </row>
    <row r="17" spans="1:3">
      <c r="A17" s="7" t="s">
        <v>26</v>
      </c>
      <c r="B17" s="6" t="s">
        <v>21</v>
      </c>
      <c r="C17" s="7">
        <v>30</v>
      </c>
    </row>
    <row r="18" spans="1:3">
      <c r="A18" s="7" t="s">
        <v>26</v>
      </c>
      <c r="B18" s="7" t="s">
        <v>22</v>
      </c>
      <c r="C18" s="7">
        <v>50</v>
      </c>
    </row>
    <row r="19" spans="1:3">
      <c r="A19" s="7" t="s">
        <v>26</v>
      </c>
      <c r="B19" s="7" t="s">
        <v>23</v>
      </c>
      <c r="C19" s="7">
        <v>890</v>
      </c>
    </row>
    <row r="20" spans="1:3">
      <c r="A20" s="7" t="s">
        <v>24</v>
      </c>
      <c r="B20" s="7" t="s">
        <v>24</v>
      </c>
      <c r="C20" s="7">
        <v>980</v>
      </c>
    </row>
    <row r="21" spans="1:3">
      <c r="B21" s="7" t="s">
        <v>25</v>
      </c>
      <c r="C21" s="8">
        <f>SUM(C17:C20)</f>
        <v>1950</v>
      </c>
    </row>
  </sheetData>
  <phoneticPr fontId="1"/>
  <hyperlinks>
    <hyperlink ref="C2" r:id="rId1" xr:uid="{748A2B39-4793-4311-B5BC-7088301DE573}"/>
    <hyperlink ref="C4" r:id="rId2" xr:uid="{EC24FDF6-AC2B-4971-AD8D-C4A3EFA543DB}"/>
    <hyperlink ref="C5" r:id="rId3" xr:uid="{C7D4DA4B-5BCD-4D50-9908-E9885F60BD25}"/>
    <hyperlink ref="B17" r:id="rId4" tooltip="２．１ｍｍ標準ＤＣプラグ　ＭＰ－１２１Ｍ" display="https://akizukidenshi.com/catalog/g/gC-00091/" xr:uid="{1AFFEA7E-896C-45CD-A71C-CE45AE699024}"/>
    <hyperlink ref="C7" r:id="rId5" display="https://www.amazon.co.jp/dp/B09MRL7K34/ref=sspa_dk_detail_1?pd_rd_i=B09MRL7K34&amp;pd_rd_w=Beu8j&amp;pf_rd_p=86d545e6-51ff-428d-9903-b93b364247df&amp;pd_rd_wg=mtmj9&amp;pf_rd_r=RZ5P0D62V061TDR744Y5&amp;pd_rd_r=e447f587-e233-4753-953a-9492b919cf6d&amp;s=electronics&amp;spLa=ZW5jcnlwdGVkUXVhbGlmaWVyPUFYU0NPN1VWVkY3NkMmZW5jcnlwdGVkSWQ9QTAxNDk1MjIxMkNOWTdaQ0RJMlFQJmVuY3J5cHRlZEFkSWQ9QTJaQjE0T1BMM0I3Njgmd2lkZ2V0TmFtZT1zcF9kZXRhaWwmYWN0aW9uPWNsaWNrUmVkaXJlY3QmZG9Ob3RMb2dDbGljaz10cnVl&amp;th=1" xr:uid="{1996D4B6-99CE-48CB-9DDD-52A568558EA8}"/>
    <hyperlink ref="C10" r:id="rId6" xr:uid="{69D3D2D2-926C-491D-AD1F-2C2503C45E35}"/>
  </hyperlinks>
  <pageMargins left="0.7" right="0.7" top="0.75" bottom="0.75" header="0.3" footer="0.3"/>
  <pageSetup paperSize="9" orientation="portrait" horizontalDpi="1200" verticalDpi="1200"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EC25A-BBDD-42ED-806B-14BC63762D6F}">
  <dimension ref="B1:E18"/>
  <sheetViews>
    <sheetView workbookViewId="0">
      <selection activeCell="E14" sqref="E14"/>
    </sheetView>
  </sheetViews>
  <sheetFormatPr defaultRowHeight="18"/>
  <cols>
    <col min="2" max="2" width="12.5" style="9" bestFit="1" customWidth="1"/>
    <col min="3" max="3" width="9.19921875" style="9" bestFit="1" customWidth="1"/>
    <col min="4" max="4" width="12.5" style="9" bestFit="1" customWidth="1"/>
  </cols>
  <sheetData>
    <row r="1" spans="2:5" s="50" customFormat="1" ht="28.8">
      <c r="B1" s="49" t="s">
        <v>391</v>
      </c>
      <c r="C1" s="49"/>
      <c r="D1" s="49" t="s">
        <v>392</v>
      </c>
    </row>
    <row r="2" spans="2:5">
      <c r="B2" s="9" t="s">
        <v>45</v>
      </c>
      <c r="D2" s="9" t="s">
        <v>15</v>
      </c>
    </row>
    <row r="3" spans="2:5">
      <c r="B3" s="9" t="s">
        <v>43</v>
      </c>
      <c r="D3" s="9" t="s">
        <v>43</v>
      </c>
    </row>
    <row r="4" spans="2:5">
      <c r="B4" s="9" t="s">
        <v>44</v>
      </c>
      <c r="D4" s="9" t="s">
        <v>44</v>
      </c>
    </row>
    <row r="5" spans="2:5">
      <c r="B5" s="9" t="s">
        <v>43</v>
      </c>
      <c r="D5" s="9" t="s">
        <v>43</v>
      </c>
    </row>
    <row r="6" spans="2:5">
      <c r="B6" s="9" t="s">
        <v>42</v>
      </c>
      <c r="D6" s="9" t="s">
        <v>42</v>
      </c>
    </row>
    <row r="7" spans="2:5">
      <c r="B7" s="9" t="s">
        <v>43</v>
      </c>
      <c r="D7" s="9" t="s">
        <v>43</v>
      </c>
    </row>
    <row r="8" spans="2:5">
      <c r="B8" s="9" t="s">
        <v>47</v>
      </c>
      <c r="D8" s="9" t="s">
        <v>47</v>
      </c>
    </row>
    <row r="9" spans="2:5">
      <c r="B9" s="9" t="s">
        <v>43</v>
      </c>
      <c r="D9" s="9" t="s">
        <v>43</v>
      </c>
    </row>
    <row r="10" spans="2:5">
      <c r="B10" s="10" t="s">
        <v>42</v>
      </c>
      <c r="C10" s="10"/>
      <c r="D10" s="10" t="s">
        <v>42</v>
      </c>
    </row>
    <row r="11" spans="2:5">
      <c r="B11" s="10" t="s">
        <v>49</v>
      </c>
      <c r="C11" s="10"/>
      <c r="D11" s="10" t="s">
        <v>49</v>
      </c>
    </row>
    <row r="12" spans="2:5">
      <c r="B12" s="10"/>
      <c r="C12" s="10" t="s">
        <v>46</v>
      </c>
      <c r="D12" s="10"/>
      <c r="E12" t="s">
        <v>50</v>
      </c>
    </row>
    <row r="13" spans="2:5">
      <c r="B13" s="10"/>
      <c r="C13" s="10" t="s">
        <v>43</v>
      </c>
      <c r="D13" s="10"/>
    </row>
    <row r="14" spans="2:5">
      <c r="B14" s="10"/>
      <c r="C14" s="10" t="s">
        <v>48</v>
      </c>
      <c r="D14" s="10"/>
    </row>
    <row r="15" spans="2:5">
      <c r="C15" s="9" t="s">
        <v>43</v>
      </c>
    </row>
    <row r="16" spans="2:5">
      <c r="C16" s="9" t="s">
        <v>42</v>
      </c>
    </row>
    <row r="17" spans="3:3">
      <c r="C17" s="9" t="s">
        <v>43</v>
      </c>
    </row>
    <row r="18" spans="3:3">
      <c r="C18" s="9" t="s">
        <v>30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C9D13-5F79-456E-BCD7-0E32058BAF0A}">
  <dimension ref="A1"/>
  <sheetViews>
    <sheetView showGridLines="0" zoomScale="120" zoomScaleNormal="120" workbookViewId="0">
      <selection activeCell="A4" sqref="A1:XFD4"/>
    </sheetView>
  </sheetViews>
  <sheetFormatPr defaultRowHeight="18"/>
  <sheetData/>
  <phoneticPr fontId="1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89838-5769-4CD6-84E5-F96F8E5AEB92}">
  <dimension ref="A2:G14"/>
  <sheetViews>
    <sheetView workbookViewId="0">
      <selection activeCell="A11" sqref="A11:XFD14"/>
    </sheetView>
  </sheetViews>
  <sheetFormatPr defaultRowHeight="18"/>
  <cols>
    <col min="1" max="1" width="24.69921875" bestFit="1" customWidth="1"/>
    <col min="5" max="5" width="24.69921875" bestFit="1" customWidth="1"/>
  </cols>
  <sheetData>
    <row r="2" spans="1:7">
      <c r="A2" t="s">
        <v>35</v>
      </c>
      <c r="B2">
        <v>1520</v>
      </c>
      <c r="C2">
        <v>1520</v>
      </c>
      <c r="E2" t="s">
        <v>35</v>
      </c>
      <c r="F2">
        <v>1520</v>
      </c>
      <c r="G2">
        <f>G1+F2</f>
        <v>1520</v>
      </c>
    </row>
    <row r="3" spans="1:7">
      <c r="A3">
        <v>7003</v>
      </c>
      <c r="B3">
        <v>250</v>
      </c>
      <c r="C3">
        <f>C2+B3</f>
        <v>1770</v>
      </c>
      <c r="E3" t="s">
        <v>38</v>
      </c>
      <c r="F3">
        <v>200</v>
      </c>
      <c r="G3">
        <f>G2+F3</f>
        <v>1720</v>
      </c>
    </row>
    <row r="4" spans="1:7">
      <c r="A4">
        <v>7020</v>
      </c>
      <c r="B4">
        <v>200</v>
      </c>
      <c r="C4">
        <f t="shared" ref="C4:C9" si="0">C3+B4</f>
        <v>1970</v>
      </c>
      <c r="E4" t="s">
        <v>36</v>
      </c>
      <c r="F4">
        <v>100</v>
      </c>
      <c r="G4">
        <f>G3+F4</f>
        <v>1820</v>
      </c>
    </row>
    <row r="5" spans="1:7">
      <c r="A5">
        <v>7025</v>
      </c>
      <c r="B5">
        <v>200</v>
      </c>
      <c r="C5">
        <f t="shared" si="0"/>
        <v>2170</v>
      </c>
    </row>
    <row r="6" spans="1:7">
      <c r="A6">
        <v>7030</v>
      </c>
      <c r="B6">
        <v>200</v>
      </c>
      <c r="C6">
        <f t="shared" si="0"/>
        <v>2370</v>
      </c>
    </row>
    <row r="7" spans="1:7">
      <c r="A7" t="s">
        <v>38</v>
      </c>
      <c r="B7">
        <v>200</v>
      </c>
      <c r="C7">
        <f t="shared" si="0"/>
        <v>2570</v>
      </c>
    </row>
    <row r="8" spans="1:7">
      <c r="A8" t="s">
        <v>36</v>
      </c>
      <c r="B8">
        <v>100</v>
      </c>
      <c r="C8">
        <f t="shared" si="0"/>
        <v>2670</v>
      </c>
    </row>
    <row r="9" spans="1:7">
      <c r="A9" t="s">
        <v>37</v>
      </c>
      <c r="B9">
        <v>1400</v>
      </c>
      <c r="C9">
        <f t="shared" si="0"/>
        <v>4070</v>
      </c>
    </row>
    <row r="11" spans="1:7">
      <c r="A11" t="s">
        <v>27</v>
      </c>
    </row>
    <row r="12" spans="1:7">
      <c r="A12" t="s">
        <v>28</v>
      </c>
    </row>
    <row r="13" spans="1:7">
      <c r="A13" t="s">
        <v>29</v>
      </c>
    </row>
    <row r="14" spans="1:7">
      <c r="A14">
        <v>1900</v>
      </c>
    </row>
  </sheetData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2553B-C2FE-4087-8D60-D4168C82BA83}">
  <dimension ref="A1:O10"/>
  <sheetViews>
    <sheetView workbookViewId="0">
      <selection activeCell="M2" sqref="M2"/>
    </sheetView>
  </sheetViews>
  <sheetFormatPr defaultRowHeight="18"/>
  <cols>
    <col min="5" max="5" width="11" bestFit="1" customWidth="1"/>
    <col min="6" max="6" width="11" customWidth="1"/>
    <col min="11" max="11" width="10.3984375" bestFit="1" customWidth="1"/>
    <col min="14" max="14" width="12.296875" bestFit="1" customWidth="1"/>
    <col min="15" max="15" width="10.3984375" bestFit="1" customWidth="1"/>
  </cols>
  <sheetData>
    <row r="1" spans="1:15">
      <c r="A1" s="24" t="s">
        <v>65</v>
      </c>
      <c r="B1" s="7" t="s">
        <v>91</v>
      </c>
      <c r="D1" s="24" t="s">
        <v>72</v>
      </c>
      <c r="E1" s="7" t="s">
        <v>97</v>
      </c>
      <c r="G1" s="24" t="s">
        <v>81</v>
      </c>
      <c r="H1" s="7" t="s">
        <v>105</v>
      </c>
      <c r="J1" s="24">
        <v>1</v>
      </c>
      <c r="K1" s="7" t="s">
        <v>116</v>
      </c>
      <c r="M1" s="24" t="s">
        <v>128</v>
      </c>
      <c r="N1" s="7" t="s">
        <v>127</v>
      </c>
      <c r="O1" s="7" t="s">
        <v>129</v>
      </c>
    </row>
    <row r="2" spans="1:15">
      <c r="A2" s="24" t="s">
        <v>66</v>
      </c>
      <c r="B2" s="7" t="s">
        <v>92</v>
      </c>
      <c r="D2" s="24" t="s">
        <v>73</v>
      </c>
      <c r="E2" s="7" t="s">
        <v>98</v>
      </c>
      <c r="G2" s="24" t="s">
        <v>82</v>
      </c>
      <c r="H2" s="7" t="s">
        <v>106</v>
      </c>
      <c r="J2" s="24">
        <v>2</v>
      </c>
      <c r="K2" s="7" t="s">
        <v>117</v>
      </c>
    </row>
    <row r="3" spans="1:15">
      <c r="A3" s="24" t="s">
        <v>67</v>
      </c>
      <c r="B3" s="7" t="s">
        <v>93</v>
      </c>
      <c r="D3" s="24" t="s">
        <v>74</v>
      </c>
      <c r="E3" s="7" t="s">
        <v>99</v>
      </c>
      <c r="G3" s="24" t="s">
        <v>83</v>
      </c>
      <c r="H3" s="7" t="s">
        <v>107</v>
      </c>
      <c r="J3" s="24">
        <v>3</v>
      </c>
      <c r="K3" s="7" t="s">
        <v>118</v>
      </c>
    </row>
    <row r="4" spans="1:15">
      <c r="A4" s="24" t="s">
        <v>68</v>
      </c>
      <c r="B4" s="7" t="s">
        <v>94</v>
      </c>
      <c r="D4" s="24" t="s">
        <v>75</v>
      </c>
      <c r="E4" s="7" t="s">
        <v>100</v>
      </c>
      <c r="G4" s="24" t="s">
        <v>84</v>
      </c>
      <c r="H4" s="7" t="s">
        <v>108</v>
      </c>
      <c r="J4" s="24">
        <v>4</v>
      </c>
      <c r="K4" s="7" t="s">
        <v>119</v>
      </c>
    </row>
    <row r="5" spans="1:15">
      <c r="A5" s="24" t="s">
        <v>69</v>
      </c>
      <c r="B5" s="7" t="s">
        <v>95</v>
      </c>
      <c r="D5" s="24" t="s">
        <v>76</v>
      </c>
      <c r="E5" s="23" t="s">
        <v>101</v>
      </c>
      <c r="F5" s="22"/>
      <c r="G5" s="24" t="s">
        <v>85</v>
      </c>
      <c r="H5" s="7" t="s">
        <v>126</v>
      </c>
      <c r="J5" s="24">
        <v>5</v>
      </c>
      <c r="K5" s="7" t="s">
        <v>120</v>
      </c>
    </row>
    <row r="6" spans="1:15">
      <c r="A6" s="24" t="s">
        <v>70</v>
      </c>
      <c r="B6" s="7" t="s">
        <v>96</v>
      </c>
      <c r="D6" s="24" t="s">
        <v>77</v>
      </c>
      <c r="E6" s="7" t="s">
        <v>102</v>
      </c>
      <c r="G6" s="24" t="s">
        <v>86</v>
      </c>
      <c r="H6" s="7" t="s">
        <v>109</v>
      </c>
      <c r="J6" s="24">
        <v>6</v>
      </c>
      <c r="K6" s="7" t="s">
        <v>121</v>
      </c>
    </row>
    <row r="7" spans="1:15">
      <c r="A7" s="24" t="s">
        <v>71</v>
      </c>
      <c r="B7" s="23" t="s">
        <v>112</v>
      </c>
      <c r="C7" s="22"/>
      <c r="D7" s="24" t="s">
        <v>78</v>
      </c>
      <c r="E7" s="7" t="s">
        <v>103</v>
      </c>
      <c r="G7" s="24" t="s">
        <v>87</v>
      </c>
      <c r="H7" s="23" t="s">
        <v>114</v>
      </c>
      <c r="I7" s="22"/>
      <c r="J7" s="24">
        <v>7</v>
      </c>
      <c r="K7" s="7" t="s">
        <v>122</v>
      </c>
    </row>
    <row r="8" spans="1:15">
      <c r="D8" s="24" t="s">
        <v>79</v>
      </c>
      <c r="E8" s="7" t="s">
        <v>104</v>
      </c>
      <c r="G8" s="24" t="s">
        <v>88</v>
      </c>
      <c r="H8" s="7" t="s">
        <v>110</v>
      </c>
      <c r="J8" s="24">
        <v>8</v>
      </c>
      <c r="K8" s="7" t="s">
        <v>123</v>
      </c>
    </row>
    <row r="9" spans="1:15">
      <c r="D9" s="24" t="s">
        <v>80</v>
      </c>
      <c r="E9" s="23" t="s">
        <v>113</v>
      </c>
      <c r="F9" s="22"/>
      <c r="G9" s="24" t="s">
        <v>89</v>
      </c>
      <c r="H9" s="23" t="s">
        <v>115</v>
      </c>
      <c r="I9" s="22"/>
      <c r="J9" s="24">
        <v>9</v>
      </c>
      <c r="K9" s="7" t="s">
        <v>124</v>
      </c>
    </row>
    <row r="10" spans="1:15">
      <c r="G10" s="24" t="s">
        <v>90</v>
      </c>
      <c r="H10" s="7" t="s">
        <v>111</v>
      </c>
      <c r="J10" s="24">
        <v>0</v>
      </c>
      <c r="K10" s="7" t="s">
        <v>125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1B25F-FB96-4CFA-A70D-64A2963542EF}">
  <dimension ref="A1"/>
  <sheetViews>
    <sheetView workbookViewId="0">
      <selection activeCell="O12" sqref="O12"/>
    </sheetView>
  </sheetViews>
  <sheetFormatPr defaultRowHeight="18"/>
  <sheetData/>
  <phoneticPr fontId="1"/>
  <pageMargins left="0.7" right="0.7" top="0.75" bottom="0.75" header="0.3" footer="0.3"/>
  <pageSetup paperSize="9" orientation="portrait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120C9-374A-4EC0-B470-812473D31180}">
  <dimension ref="A1"/>
  <sheetViews>
    <sheetView workbookViewId="0">
      <selection activeCell="P5" sqref="P5"/>
    </sheetView>
  </sheetViews>
  <sheetFormatPr defaultRowHeight="18"/>
  <sheetData/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1E447-380A-4BF7-8264-8A3DC4841816}">
  <dimension ref="N108:N120"/>
  <sheetViews>
    <sheetView workbookViewId="0">
      <selection activeCell="E120" sqref="E120"/>
    </sheetView>
  </sheetViews>
  <sheetFormatPr defaultRowHeight="18"/>
  <sheetData>
    <row r="108" spans="14:14">
      <c r="N108" t="s">
        <v>141</v>
      </c>
    </row>
    <row r="110" spans="14:14">
      <c r="N110" t="s">
        <v>142</v>
      </c>
    </row>
    <row r="112" spans="14:14">
      <c r="N112" t="s">
        <v>143</v>
      </c>
    </row>
    <row r="113" spans="14:14">
      <c r="N113" t="s">
        <v>144</v>
      </c>
    </row>
    <row r="114" spans="14:14">
      <c r="N114" t="s">
        <v>145</v>
      </c>
    </row>
    <row r="115" spans="14:14">
      <c r="N115" t="s">
        <v>146</v>
      </c>
    </row>
    <row r="116" spans="14:14">
      <c r="N116" t="s">
        <v>147</v>
      </c>
    </row>
    <row r="117" spans="14:14">
      <c r="N117" t="s">
        <v>148</v>
      </c>
    </row>
    <row r="118" spans="14:14">
      <c r="N118" t="s">
        <v>149</v>
      </c>
    </row>
    <row r="119" spans="14:14">
      <c r="N119" t="s">
        <v>150</v>
      </c>
    </row>
    <row r="120" spans="14:14">
      <c r="N120" t="s">
        <v>151</v>
      </c>
    </row>
  </sheetData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EB010-BCAA-4629-B5B4-5E36EEA1A912}">
  <dimension ref="AE5:BB25"/>
  <sheetViews>
    <sheetView zoomScale="70" zoomScaleNormal="70" workbookViewId="0">
      <selection activeCell="J30" sqref="J30"/>
    </sheetView>
  </sheetViews>
  <sheetFormatPr defaultColWidth="3" defaultRowHeight="18"/>
  <cols>
    <col min="31" max="31" width="3.296875" bestFit="1" customWidth="1"/>
    <col min="34" max="35" width="4.19921875" bestFit="1" customWidth="1"/>
    <col min="37" max="37" width="3.296875" bestFit="1" customWidth="1"/>
    <col min="39" max="42" width="4.19921875" bestFit="1" customWidth="1"/>
    <col min="43" max="43" width="3.296875" bestFit="1" customWidth="1"/>
    <col min="44" max="44" width="4.19921875" bestFit="1" customWidth="1"/>
    <col min="52" max="53" width="3.296875" bestFit="1" customWidth="1"/>
  </cols>
  <sheetData>
    <row r="5" spans="31:54" ht="18.600000000000001" thickBot="1">
      <c r="AI5" t="s">
        <v>154</v>
      </c>
      <c r="AL5" t="s">
        <v>153</v>
      </c>
      <c r="AM5" t="s">
        <v>153</v>
      </c>
      <c r="AN5" t="s">
        <v>152</v>
      </c>
    </row>
    <row r="6" spans="31:54">
      <c r="AE6">
        <v>1</v>
      </c>
      <c r="AF6">
        <v>2</v>
      </c>
      <c r="AG6" s="25">
        <v>3</v>
      </c>
      <c r="AH6" s="25">
        <v>4</v>
      </c>
      <c r="AI6" s="25">
        <v>5</v>
      </c>
      <c r="AJ6">
        <v>6</v>
      </c>
      <c r="AK6">
        <v>7</v>
      </c>
      <c r="AL6" s="25">
        <v>8</v>
      </c>
      <c r="AM6" s="25">
        <v>9</v>
      </c>
      <c r="AN6" s="25">
        <v>10</v>
      </c>
      <c r="AO6">
        <v>11</v>
      </c>
      <c r="AP6">
        <v>12</v>
      </c>
      <c r="AQ6">
        <v>13</v>
      </c>
      <c r="AR6">
        <v>14</v>
      </c>
      <c r="AS6">
        <v>15</v>
      </c>
      <c r="AY6" s="38"/>
      <c r="AZ6" s="39"/>
      <c r="BA6" s="39"/>
      <c r="BB6" s="40"/>
    </row>
    <row r="7" spans="31:54">
      <c r="AE7">
        <v>2</v>
      </c>
      <c r="AI7" s="14">
        <v>103</v>
      </c>
      <c r="AJ7" s="14"/>
      <c r="AK7" s="14"/>
      <c r="AN7" s="28">
        <v>104</v>
      </c>
      <c r="AO7" s="28"/>
      <c r="AY7" s="32"/>
      <c r="AZ7">
        <v>13</v>
      </c>
      <c r="BA7">
        <v>14</v>
      </c>
      <c r="BB7" s="33"/>
    </row>
    <row r="8" spans="31:54">
      <c r="AE8">
        <v>3</v>
      </c>
      <c r="AO8" s="28"/>
      <c r="AY8" s="32"/>
      <c r="AZ8">
        <v>11</v>
      </c>
      <c r="BA8">
        <v>12</v>
      </c>
      <c r="BB8" s="33"/>
    </row>
    <row r="9" spans="31:54">
      <c r="AE9">
        <v>4</v>
      </c>
      <c r="AL9" s="28"/>
      <c r="AM9" s="28"/>
      <c r="AO9" s="28"/>
      <c r="AQ9" s="14"/>
      <c r="AR9" s="14">
        <v>104</v>
      </c>
      <c r="AY9" s="32"/>
      <c r="AZ9">
        <v>9</v>
      </c>
      <c r="BA9">
        <v>10</v>
      </c>
      <c r="BB9" s="33"/>
    </row>
    <row r="10" spans="31:54">
      <c r="AE10">
        <v>5</v>
      </c>
      <c r="AK10" s="28"/>
      <c r="AM10" s="14">
        <v>104</v>
      </c>
      <c r="AN10" s="14"/>
      <c r="AO10" s="28"/>
      <c r="AY10" s="32"/>
      <c r="AZ10">
        <v>7</v>
      </c>
      <c r="BA10">
        <v>8</v>
      </c>
      <c r="BB10" s="33"/>
    </row>
    <row r="11" spans="31:54">
      <c r="AE11">
        <v>6</v>
      </c>
      <c r="AJ11" s="28"/>
      <c r="AM11" s="27">
        <v>27</v>
      </c>
      <c r="AP11" s="14"/>
      <c r="AY11" s="32"/>
      <c r="AZ11">
        <v>5</v>
      </c>
      <c r="BA11">
        <v>6</v>
      </c>
      <c r="BB11" s="33"/>
    </row>
    <row r="12" spans="31:54">
      <c r="AE12">
        <v>7</v>
      </c>
      <c r="AI12" s="28"/>
      <c r="AM12" s="27" t="s">
        <v>155</v>
      </c>
      <c r="AP12" s="14">
        <v>104</v>
      </c>
      <c r="AY12" s="32"/>
      <c r="AZ12">
        <v>3</v>
      </c>
      <c r="BA12">
        <v>4</v>
      </c>
      <c r="BB12" s="33"/>
    </row>
    <row r="13" spans="31:54" ht="18.600000000000001" thickBot="1">
      <c r="AE13">
        <v>8</v>
      </c>
      <c r="AH13" s="28">
        <v>104</v>
      </c>
      <c r="AK13" s="27">
        <v>47</v>
      </c>
      <c r="AL13" s="27" t="s">
        <v>155</v>
      </c>
      <c r="AM13" s="26" t="s">
        <v>66</v>
      </c>
      <c r="AN13" s="26" t="s">
        <v>67</v>
      </c>
      <c r="AO13" s="26" t="s">
        <v>69</v>
      </c>
      <c r="AP13" s="27" t="s">
        <v>156</v>
      </c>
      <c r="AQ13" s="27"/>
      <c r="AR13" s="27"/>
      <c r="AY13" s="32"/>
      <c r="AZ13">
        <v>1</v>
      </c>
      <c r="BA13">
        <v>2</v>
      </c>
      <c r="BB13" s="33"/>
    </row>
    <row r="14" spans="31:54" ht="18.600000000000001" thickBot="1">
      <c r="AE14">
        <v>9</v>
      </c>
      <c r="AI14" s="29">
        <v>1</v>
      </c>
      <c r="AJ14" s="30">
        <v>2</v>
      </c>
      <c r="AK14" s="30">
        <v>3</v>
      </c>
      <c r="AL14" s="30">
        <v>4</v>
      </c>
      <c r="AM14" s="30">
        <v>5</v>
      </c>
      <c r="AN14" s="30">
        <v>6</v>
      </c>
      <c r="AO14" s="30">
        <v>7</v>
      </c>
      <c r="AP14" s="30">
        <v>8</v>
      </c>
      <c r="AQ14" s="30">
        <v>9</v>
      </c>
      <c r="AR14" s="31">
        <v>10</v>
      </c>
      <c r="AY14" s="41"/>
      <c r="AZ14" s="42"/>
      <c r="BA14" s="42"/>
      <c r="BB14" s="43"/>
    </row>
    <row r="15" spans="31:54">
      <c r="AE15">
        <v>10</v>
      </c>
      <c r="AI15" s="32"/>
      <c r="AR15" s="33"/>
      <c r="AT15" s="37" t="s">
        <v>158</v>
      </c>
    </row>
    <row r="16" spans="31:54">
      <c r="AE16">
        <v>11</v>
      </c>
      <c r="AI16" s="32"/>
      <c r="AR16" s="33"/>
    </row>
    <row r="17" spans="31:44">
      <c r="AE17">
        <v>12</v>
      </c>
      <c r="AI17" s="32"/>
      <c r="AL17" t="s">
        <v>157</v>
      </c>
      <c r="AR17" s="33"/>
    </row>
    <row r="18" spans="31:44">
      <c r="AE18">
        <v>13</v>
      </c>
      <c r="AI18" s="32"/>
      <c r="AR18" s="33"/>
    </row>
    <row r="19" spans="31:44">
      <c r="AE19">
        <v>14</v>
      </c>
      <c r="AI19" s="32"/>
      <c r="AR19" s="33"/>
    </row>
    <row r="20" spans="31:44">
      <c r="AE20">
        <v>15</v>
      </c>
      <c r="AI20" s="32"/>
      <c r="AR20" s="33"/>
    </row>
    <row r="21" spans="31:44" ht="18.600000000000001" thickBot="1">
      <c r="AE21">
        <v>16</v>
      </c>
      <c r="AI21" s="34">
        <v>1</v>
      </c>
      <c r="AJ21" s="35">
        <v>2</v>
      </c>
      <c r="AK21" s="35">
        <v>3</v>
      </c>
      <c r="AL21" s="35">
        <v>4</v>
      </c>
      <c r="AM21" s="35">
        <v>5</v>
      </c>
      <c r="AN21" s="35">
        <v>6</v>
      </c>
      <c r="AO21" s="35">
        <v>7</v>
      </c>
      <c r="AP21" s="35">
        <v>8</v>
      </c>
      <c r="AQ21" s="35">
        <v>9</v>
      </c>
      <c r="AR21" s="36">
        <v>10</v>
      </c>
    </row>
    <row r="22" spans="31:44">
      <c r="AE22">
        <v>17</v>
      </c>
    </row>
    <row r="23" spans="31:44">
      <c r="AE23">
        <v>18</v>
      </c>
    </row>
    <row r="24" spans="31:44">
      <c r="AE24" s="25">
        <v>19</v>
      </c>
      <c r="AF24" s="25"/>
      <c r="AG24" s="25"/>
      <c r="AH24" s="25"/>
      <c r="AI24" s="25"/>
      <c r="AJ24" s="25"/>
      <c r="AK24" s="25"/>
      <c r="AM24" s="25"/>
      <c r="AN24" s="25"/>
      <c r="AO24" s="25"/>
      <c r="AP24" s="25"/>
      <c r="AQ24" s="25"/>
    </row>
    <row r="25" spans="31:44">
      <c r="AF25">
        <v>2</v>
      </c>
      <c r="AG25">
        <v>3</v>
      </c>
      <c r="AH25">
        <v>4</v>
      </c>
      <c r="AI25">
        <v>5</v>
      </c>
      <c r="AJ25">
        <v>6</v>
      </c>
      <c r="AK25">
        <v>7</v>
      </c>
      <c r="AM25">
        <v>8</v>
      </c>
      <c r="AN25">
        <v>9</v>
      </c>
      <c r="AO25">
        <v>10</v>
      </c>
      <c r="AP25">
        <v>11</v>
      </c>
      <c r="AQ25">
        <v>12</v>
      </c>
    </row>
  </sheetData>
  <phoneticPr fontId="1"/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5B728-5A10-4FCF-A4D9-8492A123A965}">
  <dimension ref="A3:K87"/>
  <sheetViews>
    <sheetView topLeftCell="A61" zoomScale="80" zoomScaleNormal="80" workbookViewId="0">
      <selection activeCell="K26" sqref="K26"/>
    </sheetView>
  </sheetViews>
  <sheetFormatPr defaultRowHeight="18"/>
  <sheetData>
    <row r="3" spans="11:11">
      <c r="K3" t="s">
        <v>260</v>
      </c>
    </row>
    <row r="4" spans="11:11">
      <c r="K4" t="s">
        <v>261</v>
      </c>
    </row>
    <row r="5" spans="11:11">
      <c r="K5" t="s">
        <v>262</v>
      </c>
    </row>
    <row r="6" spans="11:11">
      <c r="K6" t="s">
        <v>263</v>
      </c>
    </row>
    <row r="7" spans="11:11">
      <c r="K7" t="s">
        <v>264</v>
      </c>
    </row>
    <row r="8" spans="11:11">
      <c r="K8" t="s">
        <v>265</v>
      </c>
    </row>
    <row r="9" spans="11:11">
      <c r="K9" t="s">
        <v>266</v>
      </c>
    </row>
    <row r="10" spans="11:11">
      <c r="K10" t="s">
        <v>267</v>
      </c>
    </row>
    <row r="11" spans="11:11">
      <c r="K11" t="s">
        <v>268</v>
      </c>
    </row>
    <row r="12" spans="11:11">
      <c r="K12" s="46" t="s">
        <v>269</v>
      </c>
    </row>
    <row r="13" spans="11:11">
      <c r="K13" s="46" t="s">
        <v>259</v>
      </c>
    </row>
    <row r="24" spans="1:1">
      <c r="A24" s="44" t="s">
        <v>206</v>
      </c>
    </row>
    <row r="25" spans="1:1">
      <c r="A25" s="45" t="s">
        <v>207</v>
      </c>
    </row>
    <row r="26" spans="1:1">
      <c r="A26" s="45">
        <v>3</v>
      </c>
    </row>
    <row r="27" spans="1:1">
      <c r="A27" s="45" t="s">
        <v>208</v>
      </c>
    </row>
    <row r="28" spans="1:1">
      <c r="A28" s="45" t="s">
        <v>209</v>
      </c>
    </row>
    <row r="29" spans="1:1">
      <c r="A29" s="45" t="s">
        <v>210</v>
      </c>
    </row>
    <row r="30" spans="1:1">
      <c r="A30" s="45" t="s">
        <v>211</v>
      </c>
    </row>
    <row r="31" spans="1:1">
      <c r="A31" s="45">
        <v>8</v>
      </c>
    </row>
    <row r="32" spans="1:1">
      <c r="A32" s="45" t="s">
        <v>212</v>
      </c>
    </row>
    <row r="33" spans="1:1">
      <c r="A33" s="45" t="s">
        <v>213</v>
      </c>
    </row>
    <row r="34" spans="1:1">
      <c r="A34" s="45">
        <v>11</v>
      </c>
    </row>
    <row r="35" spans="1:1">
      <c r="A35" s="45" t="s">
        <v>214</v>
      </c>
    </row>
    <row r="36" spans="1:1">
      <c r="A36" s="45" t="s">
        <v>215</v>
      </c>
    </row>
    <row r="37" spans="1:1">
      <c r="A37" s="45" t="s">
        <v>216</v>
      </c>
    </row>
    <row r="38" spans="1:1">
      <c r="A38" s="45" t="s">
        <v>217</v>
      </c>
    </row>
    <row r="39" spans="1:1">
      <c r="A39" s="45" t="s">
        <v>218</v>
      </c>
    </row>
    <row r="40" spans="1:1">
      <c r="A40" s="45" t="s">
        <v>219</v>
      </c>
    </row>
    <row r="41" spans="1:1">
      <c r="A41" s="45" t="s">
        <v>220</v>
      </c>
    </row>
    <row r="42" spans="1:1">
      <c r="A42" s="45" t="s">
        <v>221</v>
      </c>
    </row>
    <row r="43" spans="1:1">
      <c r="A43" s="45" t="s">
        <v>222</v>
      </c>
    </row>
    <row r="44" spans="1:1">
      <c r="A44" s="45" t="s">
        <v>223</v>
      </c>
    </row>
    <row r="45" spans="1:1">
      <c r="A45" s="45" t="s">
        <v>224</v>
      </c>
    </row>
    <row r="46" spans="1:1">
      <c r="A46" s="45" t="s">
        <v>225</v>
      </c>
    </row>
    <row r="47" spans="1:1">
      <c r="A47" s="45" t="s">
        <v>226</v>
      </c>
    </row>
    <row r="48" spans="1:1">
      <c r="A48" s="45">
        <v>25</v>
      </c>
    </row>
    <row r="49" spans="1:1">
      <c r="A49" s="45" t="s">
        <v>227</v>
      </c>
    </row>
    <row r="50" spans="1:1">
      <c r="A50" s="45" t="s">
        <v>228</v>
      </c>
    </row>
    <row r="51" spans="1:1">
      <c r="A51" s="45" t="s">
        <v>229</v>
      </c>
    </row>
    <row r="52" spans="1:1">
      <c r="A52" s="45" t="s">
        <v>230</v>
      </c>
    </row>
    <row r="53" spans="1:1">
      <c r="A53" s="45" t="s">
        <v>231</v>
      </c>
    </row>
    <row r="54" spans="1:1">
      <c r="A54" s="45" t="s">
        <v>232</v>
      </c>
    </row>
    <row r="55" spans="1:1">
      <c r="A55" s="45" t="s">
        <v>233</v>
      </c>
    </row>
    <row r="56" spans="1:1">
      <c r="A56" s="45" t="s">
        <v>234</v>
      </c>
    </row>
    <row r="57" spans="1:1">
      <c r="A57" s="45" t="s">
        <v>235</v>
      </c>
    </row>
    <row r="58" spans="1:1">
      <c r="A58" s="45" t="s">
        <v>236</v>
      </c>
    </row>
    <row r="59" spans="1:1">
      <c r="A59" s="45">
        <v>36</v>
      </c>
    </row>
    <row r="60" spans="1:1">
      <c r="A60" s="45" t="s">
        <v>237</v>
      </c>
    </row>
    <row r="61" spans="1:1">
      <c r="A61" s="45">
        <v>38</v>
      </c>
    </row>
    <row r="62" spans="1:1">
      <c r="A62" s="45" t="s">
        <v>238</v>
      </c>
    </row>
    <row r="63" spans="1:1">
      <c r="A63" s="45">
        <v>40</v>
      </c>
    </row>
    <row r="64" spans="1:1">
      <c r="A64" s="45" t="s">
        <v>239</v>
      </c>
    </row>
    <row r="65" spans="1:1">
      <c r="A65" s="45">
        <v>42</v>
      </c>
    </row>
    <row r="66" spans="1:1">
      <c r="A66" s="45" t="s">
        <v>240</v>
      </c>
    </row>
    <row r="67" spans="1:1">
      <c r="A67" s="45" t="s">
        <v>241</v>
      </c>
    </row>
    <row r="68" spans="1:1">
      <c r="A68" s="45">
        <v>45</v>
      </c>
    </row>
    <row r="69" spans="1:1">
      <c r="A69" s="45" t="s">
        <v>242</v>
      </c>
    </row>
    <row r="70" spans="1:1">
      <c r="A70" s="45" t="s">
        <v>243</v>
      </c>
    </row>
    <row r="71" spans="1:1">
      <c r="A71" s="45" t="s">
        <v>244</v>
      </c>
    </row>
    <row r="72" spans="1:1">
      <c r="A72" s="45" t="s">
        <v>245</v>
      </c>
    </row>
    <row r="73" spans="1:1">
      <c r="A73" s="45">
        <v>50</v>
      </c>
    </row>
    <row r="74" spans="1:1">
      <c r="A74" s="45" t="s">
        <v>246</v>
      </c>
    </row>
    <row r="75" spans="1:1">
      <c r="A75" s="45" t="s">
        <v>247</v>
      </c>
    </row>
    <row r="76" spans="1:1">
      <c r="A76" s="45" t="s">
        <v>248</v>
      </c>
    </row>
    <row r="77" spans="1:1">
      <c r="A77" s="45" t="s">
        <v>249</v>
      </c>
    </row>
    <row r="78" spans="1:1">
      <c r="A78" s="45" t="s">
        <v>250</v>
      </c>
    </row>
    <row r="79" spans="1:1">
      <c r="A79" s="45" t="s">
        <v>251</v>
      </c>
    </row>
    <row r="80" spans="1:1">
      <c r="A80" s="45">
        <v>57</v>
      </c>
    </row>
    <row r="81" spans="1:1">
      <c r="A81" s="45" t="s">
        <v>252</v>
      </c>
    </row>
    <row r="82" spans="1:1">
      <c r="A82" s="45" t="s">
        <v>253</v>
      </c>
    </row>
    <row r="83" spans="1:1">
      <c r="A83" s="45" t="s">
        <v>254</v>
      </c>
    </row>
    <row r="84" spans="1:1">
      <c r="A84" s="45" t="s">
        <v>255</v>
      </c>
    </row>
    <row r="85" spans="1:1">
      <c r="A85" s="45" t="s">
        <v>256</v>
      </c>
    </row>
    <row r="86" spans="1:1">
      <c r="A86" s="45" t="s">
        <v>257</v>
      </c>
    </row>
    <row r="87" spans="1:1">
      <c r="A87" s="45" t="s">
        <v>258</v>
      </c>
    </row>
  </sheetData>
  <phoneticPr fontId="1"/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45A6C-0DD7-4DA2-9980-294900AB566D}">
  <dimension ref="A1"/>
  <sheetViews>
    <sheetView showGridLines="0" zoomScale="80" zoomScaleNormal="80" workbookViewId="0">
      <selection activeCell="A3" sqref="A3"/>
    </sheetView>
  </sheetViews>
  <sheetFormatPr defaultRowHeight="18"/>
  <sheetData/>
  <phoneticPr fontId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B80DB-EADB-46FE-A1FE-3FA362F1A702}">
  <dimension ref="A1:F26"/>
  <sheetViews>
    <sheetView workbookViewId="0">
      <selection activeCell="B18" sqref="B18"/>
    </sheetView>
  </sheetViews>
  <sheetFormatPr defaultRowHeight="18"/>
  <sheetData>
    <row r="1" spans="1:6">
      <c r="A1" t="s">
        <v>341</v>
      </c>
      <c r="D1">
        <v>2</v>
      </c>
    </row>
    <row r="2" spans="1:6">
      <c r="A2" t="s">
        <v>342</v>
      </c>
      <c r="D2">
        <v>1</v>
      </c>
    </row>
    <row r="3" spans="1:6">
      <c r="A3" t="s">
        <v>344</v>
      </c>
      <c r="B3" t="s">
        <v>345</v>
      </c>
      <c r="C3" t="s">
        <v>346</v>
      </c>
      <c r="D3">
        <v>1</v>
      </c>
    </row>
    <row r="4" spans="1:6">
      <c r="A4" t="s">
        <v>347</v>
      </c>
      <c r="D4">
        <v>3</v>
      </c>
    </row>
    <row r="5" spans="1:6">
      <c r="A5" t="s">
        <v>348</v>
      </c>
      <c r="D5">
        <v>1</v>
      </c>
    </row>
    <row r="6" spans="1:6">
      <c r="A6" t="s">
        <v>349</v>
      </c>
      <c r="D6">
        <v>1</v>
      </c>
    </row>
    <row r="7" spans="1:6">
      <c r="A7" t="s">
        <v>350</v>
      </c>
      <c r="D7">
        <v>1</v>
      </c>
    </row>
    <row r="8" spans="1:6">
      <c r="A8" t="s">
        <v>351</v>
      </c>
      <c r="D8">
        <v>1</v>
      </c>
      <c r="E8" t="s">
        <v>370</v>
      </c>
      <c r="F8" s="1" t="s">
        <v>369</v>
      </c>
    </row>
    <row r="9" spans="1:6">
      <c r="A9" t="s">
        <v>343</v>
      </c>
      <c r="D9">
        <v>1</v>
      </c>
      <c r="E9" t="s">
        <v>371</v>
      </c>
      <c r="F9" s="1" t="s">
        <v>372</v>
      </c>
    </row>
    <row r="10" spans="1:6">
      <c r="A10" t="s">
        <v>352</v>
      </c>
      <c r="D10">
        <v>2</v>
      </c>
    </row>
    <row r="11" spans="1:6">
      <c r="A11" t="s">
        <v>353</v>
      </c>
      <c r="E11" t="s">
        <v>374</v>
      </c>
      <c r="F11" s="1" t="s">
        <v>373</v>
      </c>
    </row>
    <row r="12" spans="1:6">
      <c r="A12" t="s">
        <v>354</v>
      </c>
      <c r="E12" t="s">
        <v>376</v>
      </c>
      <c r="F12" t="s">
        <v>375</v>
      </c>
    </row>
    <row r="13" spans="1:6">
      <c r="A13" t="s">
        <v>355</v>
      </c>
      <c r="E13" s="48" t="s">
        <v>378</v>
      </c>
      <c r="F13" s="1" t="s">
        <v>377</v>
      </c>
    </row>
    <row r="14" spans="1:6">
      <c r="A14" t="s">
        <v>356</v>
      </c>
      <c r="E14" t="s">
        <v>379</v>
      </c>
      <c r="F14" t="s">
        <v>380</v>
      </c>
    </row>
    <row r="15" spans="1:6">
      <c r="A15" t="s">
        <v>357</v>
      </c>
    </row>
    <row r="16" spans="1:6">
      <c r="A16" t="s">
        <v>358</v>
      </c>
    </row>
    <row r="17" spans="1:4">
      <c r="A17" t="s">
        <v>359</v>
      </c>
    </row>
    <row r="18" spans="1:4">
      <c r="A18" t="s">
        <v>360</v>
      </c>
    </row>
    <row r="19" spans="1:4">
      <c r="A19" t="s">
        <v>361</v>
      </c>
      <c r="D19">
        <v>2</v>
      </c>
    </row>
    <row r="20" spans="1:4">
      <c r="A20" t="s">
        <v>362</v>
      </c>
    </row>
    <row r="21" spans="1:4">
      <c r="A21" t="s">
        <v>363</v>
      </c>
    </row>
    <row r="22" spans="1:4">
      <c r="A22" t="s">
        <v>364</v>
      </c>
    </row>
    <row r="23" spans="1:4">
      <c r="A23" t="s">
        <v>365</v>
      </c>
    </row>
    <row r="24" spans="1:4">
      <c r="A24" t="s">
        <v>366</v>
      </c>
    </row>
    <row r="25" spans="1:4">
      <c r="A25" t="s">
        <v>367</v>
      </c>
      <c r="D25">
        <v>5</v>
      </c>
    </row>
    <row r="26" spans="1:4">
      <c r="A26" t="s">
        <v>368</v>
      </c>
    </row>
  </sheetData>
  <phoneticPr fontId="1"/>
  <hyperlinks>
    <hyperlink ref="F8" r:id="rId1" xr:uid="{8BC8380C-0C7A-4710-8835-191261271779}"/>
    <hyperlink ref="F9" r:id="rId2" xr:uid="{B317FB98-BABA-4475-97F5-D44E94D8197F}"/>
    <hyperlink ref="F11" r:id="rId3" xr:uid="{5804D5E8-FE53-4EC7-8934-9A9C09C5F3A6}"/>
    <hyperlink ref="F13" r:id="rId4" xr:uid="{648064AB-DC3E-4757-ADDB-B0D0877A24B5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276FE-0915-4D96-979A-6AA0FCB9C7B0}">
  <dimension ref="A1:E128"/>
  <sheetViews>
    <sheetView topLeftCell="A109" workbookViewId="0">
      <selection activeCell="D125" sqref="D125"/>
    </sheetView>
  </sheetViews>
  <sheetFormatPr defaultRowHeight="18"/>
  <cols>
    <col min="1" max="1" width="24" bestFit="1" customWidth="1"/>
    <col min="4" max="4" width="15.09765625" bestFit="1" customWidth="1"/>
  </cols>
  <sheetData>
    <row r="1" spans="1:4">
      <c r="A1" t="s">
        <v>15</v>
      </c>
      <c r="B1">
        <v>5450</v>
      </c>
      <c r="C1">
        <v>5450</v>
      </c>
      <c r="D1" t="s">
        <v>136</v>
      </c>
    </row>
    <row r="2" spans="1:4">
      <c r="A2" t="s">
        <v>135</v>
      </c>
      <c r="B2">
        <v>5707</v>
      </c>
      <c r="C2">
        <f>C1+B2</f>
        <v>11157</v>
      </c>
      <c r="D2" t="s">
        <v>136</v>
      </c>
    </row>
    <row r="3" spans="1:4">
      <c r="A3" t="s">
        <v>130</v>
      </c>
      <c r="B3">
        <v>300</v>
      </c>
      <c r="C3">
        <f t="shared" ref="C3:C9" si="0">C2+B3</f>
        <v>11457</v>
      </c>
      <c r="D3" t="s">
        <v>137</v>
      </c>
    </row>
    <row r="4" spans="1:4">
      <c r="A4" t="s">
        <v>280</v>
      </c>
      <c r="B4">
        <v>2900</v>
      </c>
      <c r="C4">
        <f t="shared" si="0"/>
        <v>14357</v>
      </c>
      <c r="D4" t="s">
        <v>137</v>
      </c>
    </row>
    <row r="5" spans="1:4">
      <c r="A5" t="s">
        <v>131</v>
      </c>
      <c r="B5">
        <v>4800</v>
      </c>
      <c r="C5">
        <f t="shared" si="0"/>
        <v>19157</v>
      </c>
      <c r="D5" t="s">
        <v>136</v>
      </c>
    </row>
    <row r="6" spans="1:4">
      <c r="A6" t="s">
        <v>132</v>
      </c>
      <c r="B6">
        <v>22600</v>
      </c>
      <c r="C6">
        <f t="shared" si="0"/>
        <v>41757</v>
      </c>
      <c r="D6" t="s">
        <v>136</v>
      </c>
    </row>
    <row r="7" spans="1:4">
      <c r="A7" t="s">
        <v>133</v>
      </c>
      <c r="B7">
        <v>7500</v>
      </c>
      <c r="C7">
        <f t="shared" si="0"/>
        <v>49257</v>
      </c>
      <c r="D7" t="s">
        <v>136</v>
      </c>
    </row>
    <row r="8" spans="1:4">
      <c r="A8" t="s">
        <v>134</v>
      </c>
      <c r="B8">
        <v>800</v>
      </c>
      <c r="C8">
        <f t="shared" si="0"/>
        <v>50057</v>
      </c>
      <c r="D8" t="s">
        <v>136</v>
      </c>
    </row>
    <row r="9" spans="1:4">
      <c r="A9" t="s">
        <v>139</v>
      </c>
      <c r="B9">
        <v>2194</v>
      </c>
      <c r="C9">
        <f t="shared" si="0"/>
        <v>52251</v>
      </c>
      <c r="D9" t="s">
        <v>136</v>
      </c>
    </row>
    <row r="10" spans="1:4">
      <c r="A10" t="s">
        <v>140</v>
      </c>
      <c r="B10">
        <v>3000</v>
      </c>
      <c r="C10">
        <f>C9+B10</f>
        <v>55251</v>
      </c>
      <c r="D10" t="s">
        <v>136</v>
      </c>
    </row>
    <row r="11" spans="1:4">
      <c r="A11" t="s">
        <v>159</v>
      </c>
      <c r="B11">
        <v>98</v>
      </c>
      <c r="C11">
        <f>C10+B11</f>
        <v>55349</v>
      </c>
    </row>
    <row r="12" spans="1:4">
      <c r="A12" t="s">
        <v>160</v>
      </c>
      <c r="B12">
        <v>648</v>
      </c>
      <c r="C12">
        <f>C11+B12</f>
        <v>55997</v>
      </c>
    </row>
    <row r="13" spans="1:4">
      <c r="A13" t="s">
        <v>161</v>
      </c>
      <c r="B13">
        <v>698</v>
      </c>
      <c r="C13">
        <f>C12+B13</f>
        <v>56695</v>
      </c>
    </row>
    <row r="14" spans="1:4">
      <c r="A14" t="s">
        <v>162</v>
      </c>
      <c r="B14">
        <v>448</v>
      </c>
      <c r="C14">
        <f t="shared" ref="C14:C77" si="1">C13+B14</f>
        <v>57143</v>
      </c>
    </row>
    <row r="15" spans="1:4">
      <c r="A15" t="s">
        <v>163</v>
      </c>
      <c r="B15">
        <v>128</v>
      </c>
      <c r="C15">
        <f t="shared" si="1"/>
        <v>57271</v>
      </c>
    </row>
    <row r="16" spans="1:4">
      <c r="A16" t="s">
        <v>164</v>
      </c>
      <c r="B16">
        <v>328</v>
      </c>
      <c r="C16">
        <f t="shared" si="1"/>
        <v>57599</v>
      </c>
    </row>
    <row r="17" spans="1:3">
      <c r="A17" t="s">
        <v>163</v>
      </c>
      <c r="B17">
        <v>128</v>
      </c>
      <c r="C17">
        <f t="shared" si="1"/>
        <v>57727</v>
      </c>
    </row>
    <row r="18" spans="1:3">
      <c r="A18" t="s">
        <v>165</v>
      </c>
      <c r="B18">
        <v>1096</v>
      </c>
      <c r="C18">
        <f t="shared" si="1"/>
        <v>58823</v>
      </c>
    </row>
    <row r="19" spans="1:3">
      <c r="A19" t="s">
        <v>166</v>
      </c>
      <c r="B19">
        <v>800</v>
      </c>
      <c r="C19">
        <f t="shared" si="1"/>
        <v>59623</v>
      </c>
    </row>
    <row r="20" spans="1:3">
      <c r="A20" t="s">
        <v>167</v>
      </c>
      <c r="B20">
        <v>200</v>
      </c>
      <c r="C20">
        <f t="shared" si="1"/>
        <v>59823</v>
      </c>
    </row>
    <row r="21" spans="1:3">
      <c r="A21" t="s">
        <v>168</v>
      </c>
      <c r="B21">
        <v>30</v>
      </c>
      <c r="C21">
        <f t="shared" si="1"/>
        <v>59853</v>
      </c>
    </row>
    <row r="22" spans="1:3">
      <c r="A22" t="s">
        <v>169</v>
      </c>
      <c r="B22">
        <v>100</v>
      </c>
      <c r="C22">
        <f t="shared" si="1"/>
        <v>59953</v>
      </c>
    </row>
    <row r="23" spans="1:3">
      <c r="A23" t="s">
        <v>170</v>
      </c>
      <c r="B23">
        <v>100</v>
      </c>
      <c r="C23">
        <f t="shared" si="1"/>
        <v>60053</v>
      </c>
    </row>
    <row r="24" spans="1:3">
      <c r="A24" t="s">
        <v>171</v>
      </c>
      <c r="B24">
        <v>100</v>
      </c>
      <c r="C24">
        <f t="shared" si="1"/>
        <v>60153</v>
      </c>
    </row>
    <row r="25" spans="1:3">
      <c r="A25" t="s">
        <v>172</v>
      </c>
      <c r="B25">
        <v>40</v>
      </c>
      <c r="C25">
        <f t="shared" si="1"/>
        <v>60193</v>
      </c>
    </row>
    <row r="26" spans="1:3">
      <c r="A26" t="s">
        <v>173</v>
      </c>
      <c r="B26">
        <v>40</v>
      </c>
      <c r="C26">
        <f t="shared" si="1"/>
        <v>60233</v>
      </c>
    </row>
    <row r="27" spans="1:3">
      <c r="A27" t="s">
        <v>174</v>
      </c>
      <c r="B27">
        <v>330</v>
      </c>
      <c r="C27">
        <f t="shared" si="1"/>
        <v>60563</v>
      </c>
    </row>
    <row r="28" spans="1:3">
      <c r="A28" t="s">
        <v>175</v>
      </c>
      <c r="B28">
        <v>1200</v>
      </c>
      <c r="C28">
        <f t="shared" si="1"/>
        <v>61763</v>
      </c>
    </row>
    <row r="29" spans="1:3">
      <c r="A29" t="s">
        <v>176</v>
      </c>
      <c r="B29">
        <v>1000</v>
      </c>
      <c r="C29">
        <f t="shared" si="1"/>
        <v>62763</v>
      </c>
    </row>
    <row r="30" spans="1:3">
      <c r="A30" t="s">
        <v>177</v>
      </c>
      <c r="B30">
        <v>370</v>
      </c>
      <c r="C30">
        <f t="shared" si="1"/>
        <v>63133</v>
      </c>
    </row>
    <row r="31" spans="1:3">
      <c r="A31" t="s">
        <v>178</v>
      </c>
      <c r="B31">
        <v>840</v>
      </c>
      <c r="C31">
        <f t="shared" si="1"/>
        <v>63973</v>
      </c>
    </row>
    <row r="32" spans="1:3">
      <c r="A32" t="s">
        <v>179</v>
      </c>
      <c r="B32">
        <v>210</v>
      </c>
      <c r="C32">
        <f t="shared" si="1"/>
        <v>64183</v>
      </c>
    </row>
    <row r="33" spans="1:3">
      <c r="A33" t="s">
        <v>180</v>
      </c>
      <c r="B33">
        <v>2100</v>
      </c>
      <c r="C33">
        <f t="shared" si="1"/>
        <v>66283</v>
      </c>
    </row>
    <row r="34" spans="1:3">
      <c r="A34" t="s">
        <v>181</v>
      </c>
      <c r="B34">
        <v>700</v>
      </c>
      <c r="C34">
        <f t="shared" si="1"/>
        <v>66983</v>
      </c>
    </row>
    <row r="35" spans="1:3">
      <c r="A35" t="s">
        <v>182</v>
      </c>
      <c r="B35">
        <v>500</v>
      </c>
      <c r="C35">
        <f t="shared" si="1"/>
        <v>67483</v>
      </c>
    </row>
    <row r="36" spans="1:3">
      <c r="A36" t="s">
        <v>183</v>
      </c>
      <c r="B36">
        <v>100</v>
      </c>
      <c r="C36">
        <f t="shared" si="1"/>
        <v>67583</v>
      </c>
    </row>
    <row r="37" spans="1:3">
      <c r="A37" t="s">
        <v>184</v>
      </c>
      <c r="B37">
        <v>320</v>
      </c>
      <c r="C37">
        <f t="shared" si="1"/>
        <v>67903</v>
      </c>
    </row>
    <row r="38" spans="1:3">
      <c r="A38" t="s">
        <v>185</v>
      </c>
      <c r="B38">
        <v>100</v>
      </c>
      <c r="C38">
        <f t="shared" si="1"/>
        <v>68003</v>
      </c>
    </row>
    <row r="39" spans="1:3">
      <c r="A39" t="s">
        <v>186</v>
      </c>
      <c r="B39">
        <v>100</v>
      </c>
      <c r="C39">
        <f t="shared" si="1"/>
        <v>68103</v>
      </c>
    </row>
    <row r="40" spans="1:3">
      <c r="A40" t="s">
        <v>187</v>
      </c>
      <c r="B40">
        <v>100</v>
      </c>
      <c r="C40">
        <f t="shared" si="1"/>
        <v>68203</v>
      </c>
    </row>
    <row r="41" spans="1:3">
      <c r="A41" t="s">
        <v>188</v>
      </c>
      <c r="B41">
        <v>100</v>
      </c>
      <c r="C41">
        <f t="shared" si="1"/>
        <v>68303</v>
      </c>
    </row>
    <row r="42" spans="1:3">
      <c r="A42" t="s">
        <v>189</v>
      </c>
      <c r="B42">
        <v>480</v>
      </c>
      <c r="C42">
        <f t="shared" si="1"/>
        <v>68783</v>
      </c>
    </row>
    <row r="43" spans="1:3">
      <c r="A43" t="s">
        <v>190</v>
      </c>
      <c r="B43">
        <v>150</v>
      </c>
      <c r="C43">
        <f t="shared" si="1"/>
        <v>68933</v>
      </c>
    </row>
    <row r="44" spans="1:3">
      <c r="A44" t="s">
        <v>191</v>
      </c>
      <c r="B44">
        <v>250</v>
      </c>
      <c r="C44">
        <f t="shared" si="1"/>
        <v>69183</v>
      </c>
    </row>
    <row r="45" spans="1:3">
      <c r="A45" t="s">
        <v>192</v>
      </c>
      <c r="B45">
        <v>200</v>
      </c>
      <c r="C45">
        <f t="shared" si="1"/>
        <v>69383</v>
      </c>
    </row>
    <row r="46" spans="1:3">
      <c r="A46" t="s">
        <v>193</v>
      </c>
      <c r="B46">
        <v>250</v>
      </c>
      <c r="C46">
        <f t="shared" si="1"/>
        <v>69633</v>
      </c>
    </row>
    <row r="47" spans="1:3">
      <c r="A47" t="s">
        <v>194</v>
      </c>
      <c r="B47">
        <v>40</v>
      </c>
      <c r="C47">
        <f t="shared" si="1"/>
        <v>69673</v>
      </c>
    </row>
    <row r="48" spans="1:3">
      <c r="A48" t="s">
        <v>195</v>
      </c>
      <c r="B48">
        <v>40</v>
      </c>
      <c r="C48">
        <f t="shared" si="1"/>
        <v>69713</v>
      </c>
    </row>
    <row r="49" spans="1:4">
      <c r="A49" t="s">
        <v>196</v>
      </c>
      <c r="B49">
        <v>40</v>
      </c>
      <c r="C49">
        <f t="shared" si="1"/>
        <v>69753</v>
      </c>
    </row>
    <row r="50" spans="1:4">
      <c r="A50" t="s">
        <v>197</v>
      </c>
      <c r="B50">
        <v>40</v>
      </c>
      <c r="C50">
        <f t="shared" si="1"/>
        <v>69793</v>
      </c>
    </row>
    <row r="51" spans="1:4">
      <c r="A51" t="s">
        <v>198</v>
      </c>
      <c r="B51" s="2">
        <v>1780</v>
      </c>
      <c r="C51">
        <f t="shared" si="1"/>
        <v>71573</v>
      </c>
    </row>
    <row r="52" spans="1:4">
      <c r="A52" t="s">
        <v>199</v>
      </c>
      <c r="B52" s="2">
        <v>4840</v>
      </c>
      <c r="C52">
        <f t="shared" si="1"/>
        <v>76413</v>
      </c>
    </row>
    <row r="53" spans="1:4">
      <c r="A53" t="s">
        <v>200</v>
      </c>
      <c r="B53" s="2">
        <v>1120</v>
      </c>
      <c r="C53">
        <f t="shared" si="1"/>
        <v>77533</v>
      </c>
    </row>
    <row r="54" spans="1:4">
      <c r="A54" t="s">
        <v>201</v>
      </c>
      <c r="B54" s="2">
        <v>263</v>
      </c>
      <c r="C54">
        <f t="shared" si="1"/>
        <v>77796</v>
      </c>
    </row>
    <row r="55" spans="1:4">
      <c r="A55" t="s">
        <v>202</v>
      </c>
      <c r="B55" s="2">
        <v>1672</v>
      </c>
      <c r="C55">
        <f t="shared" si="1"/>
        <v>79468</v>
      </c>
    </row>
    <row r="56" spans="1:4">
      <c r="A56" t="s">
        <v>203</v>
      </c>
      <c r="B56" s="2">
        <v>3135</v>
      </c>
      <c r="C56">
        <f t="shared" si="1"/>
        <v>82603</v>
      </c>
    </row>
    <row r="57" spans="1:4">
      <c r="A57" t="s">
        <v>204</v>
      </c>
      <c r="B57" s="2">
        <v>1525</v>
      </c>
      <c r="C57">
        <f t="shared" si="1"/>
        <v>84128</v>
      </c>
    </row>
    <row r="58" spans="1:4">
      <c r="A58" t="s">
        <v>205</v>
      </c>
      <c r="B58" s="2">
        <v>1029</v>
      </c>
      <c r="C58">
        <f t="shared" si="1"/>
        <v>85157</v>
      </c>
    </row>
    <row r="59" spans="1:4">
      <c r="A59" t="s">
        <v>270</v>
      </c>
      <c r="B59" s="2">
        <v>40</v>
      </c>
      <c r="C59">
        <f t="shared" si="1"/>
        <v>85197</v>
      </c>
      <c r="D59" t="s">
        <v>279</v>
      </c>
    </row>
    <row r="60" spans="1:4">
      <c r="A60" t="s">
        <v>271</v>
      </c>
      <c r="B60" s="2">
        <v>10</v>
      </c>
      <c r="C60">
        <f t="shared" si="1"/>
        <v>85207</v>
      </c>
    </row>
    <row r="61" spans="1:4">
      <c r="A61" t="s">
        <v>272</v>
      </c>
      <c r="B61" s="2">
        <v>120</v>
      </c>
      <c r="C61">
        <f t="shared" si="1"/>
        <v>85327</v>
      </c>
    </row>
    <row r="62" spans="1:4">
      <c r="A62" t="s">
        <v>277</v>
      </c>
      <c r="B62" s="2">
        <v>660</v>
      </c>
      <c r="C62">
        <f t="shared" si="1"/>
        <v>85987</v>
      </c>
    </row>
    <row r="63" spans="1:4">
      <c r="A63" t="s">
        <v>273</v>
      </c>
      <c r="B63" s="2">
        <v>20</v>
      </c>
      <c r="C63">
        <f t="shared" si="1"/>
        <v>86007</v>
      </c>
    </row>
    <row r="64" spans="1:4">
      <c r="A64" t="s">
        <v>274</v>
      </c>
      <c r="B64" s="2">
        <v>250</v>
      </c>
      <c r="C64">
        <f t="shared" si="1"/>
        <v>86257</v>
      </c>
    </row>
    <row r="65" spans="1:5">
      <c r="A65" t="s">
        <v>275</v>
      </c>
      <c r="B65" s="2">
        <v>20</v>
      </c>
      <c r="C65">
        <f t="shared" si="1"/>
        <v>86277</v>
      </c>
    </row>
    <row r="66" spans="1:5">
      <c r="A66" t="s">
        <v>276</v>
      </c>
      <c r="B66" s="2">
        <v>37</v>
      </c>
      <c r="C66">
        <f t="shared" si="1"/>
        <v>86314</v>
      </c>
      <c r="E66" s="1" t="s">
        <v>278</v>
      </c>
    </row>
    <row r="67" spans="1:5">
      <c r="A67" t="s">
        <v>281</v>
      </c>
      <c r="B67">
        <v>11800</v>
      </c>
      <c r="C67">
        <f t="shared" si="1"/>
        <v>98114</v>
      </c>
    </row>
    <row r="68" spans="1:5">
      <c r="A68" t="s">
        <v>282</v>
      </c>
      <c r="B68">
        <v>2700</v>
      </c>
      <c r="C68">
        <f t="shared" si="1"/>
        <v>100814</v>
      </c>
    </row>
    <row r="69" spans="1:5">
      <c r="A69" t="s">
        <v>283</v>
      </c>
      <c r="B69">
        <v>400</v>
      </c>
      <c r="C69">
        <f t="shared" si="1"/>
        <v>101214</v>
      </c>
    </row>
    <row r="70" spans="1:5">
      <c r="A70" t="s">
        <v>284</v>
      </c>
      <c r="B70">
        <v>400</v>
      </c>
      <c r="C70">
        <f t="shared" si="1"/>
        <v>101614</v>
      </c>
    </row>
    <row r="71" spans="1:5">
      <c r="A71" t="s">
        <v>285</v>
      </c>
      <c r="B71">
        <v>4886</v>
      </c>
      <c r="C71">
        <f t="shared" si="1"/>
        <v>106500</v>
      </c>
    </row>
    <row r="72" spans="1:5">
      <c r="A72" t="s">
        <v>286</v>
      </c>
      <c r="B72">
        <v>46457</v>
      </c>
      <c r="C72">
        <f t="shared" si="1"/>
        <v>152957</v>
      </c>
    </row>
    <row r="73" spans="1:5">
      <c r="A73" t="s">
        <v>287</v>
      </c>
      <c r="B73">
        <v>2963</v>
      </c>
      <c r="C73">
        <f t="shared" si="1"/>
        <v>155920</v>
      </c>
    </row>
    <row r="74" spans="1:5">
      <c r="A74" t="s">
        <v>288</v>
      </c>
      <c r="B74">
        <v>6923</v>
      </c>
      <c r="C74">
        <f t="shared" si="1"/>
        <v>162843</v>
      </c>
    </row>
    <row r="75" spans="1:5">
      <c r="A75" t="s">
        <v>289</v>
      </c>
      <c r="B75">
        <v>1229</v>
      </c>
      <c r="C75">
        <f t="shared" si="1"/>
        <v>164072</v>
      </c>
    </row>
    <row r="76" spans="1:5">
      <c r="A76" t="s">
        <v>290</v>
      </c>
      <c r="B76">
        <v>4976</v>
      </c>
      <c r="C76">
        <f t="shared" si="1"/>
        <v>169048</v>
      </c>
    </row>
    <row r="77" spans="1:5">
      <c r="A77" t="s">
        <v>291</v>
      </c>
      <c r="B77">
        <v>2094</v>
      </c>
      <c r="C77">
        <f t="shared" si="1"/>
        <v>171142</v>
      </c>
    </row>
    <row r="78" spans="1:5">
      <c r="A78" t="s">
        <v>292</v>
      </c>
      <c r="B78">
        <v>110</v>
      </c>
      <c r="C78">
        <f t="shared" ref="C78:C128" si="2">C77+B78</f>
        <v>171252</v>
      </c>
    </row>
    <row r="79" spans="1:5">
      <c r="A79" t="s">
        <v>293</v>
      </c>
      <c r="B79">
        <v>400</v>
      </c>
      <c r="C79">
        <f t="shared" si="2"/>
        <v>171652</v>
      </c>
    </row>
    <row r="80" spans="1:5">
      <c r="A80" t="s">
        <v>294</v>
      </c>
      <c r="B80">
        <v>770</v>
      </c>
      <c r="C80">
        <f t="shared" si="2"/>
        <v>172422</v>
      </c>
    </row>
    <row r="81" spans="1:3">
      <c r="A81" t="s">
        <v>295</v>
      </c>
      <c r="B81">
        <v>600</v>
      </c>
      <c r="C81">
        <f t="shared" si="2"/>
        <v>173022</v>
      </c>
    </row>
    <row r="82" spans="1:3">
      <c r="A82" t="s">
        <v>296</v>
      </c>
      <c r="B82">
        <v>680</v>
      </c>
      <c r="C82">
        <f t="shared" si="2"/>
        <v>173702</v>
      </c>
    </row>
    <row r="83" spans="1:3">
      <c r="A83" t="s">
        <v>297</v>
      </c>
      <c r="B83">
        <v>500</v>
      </c>
      <c r="C83">
        <f t="shared" si="2"/>
        <v>174202</v>
      </c>
    </row>
    <row r="84" spans="1:3">
      <c r="A84" t="s">
        <v>298</v>
      </c>
      <c r="B84">
        <v>270</v>
      </c>
      <c r="C84">
        <f t="shared" si="2"/>
        <v>174472</v>
      </c>
    </row>
    <row r="85" spans="1:3">
      <c r="A85" t="s">
        <v>299</v>
      </c>
      <c r="B85">
        <v>1280</v>
      </c>
      <c r="C85">
        <f t="shared" si="2"/>
        <v>175752</v>
      </c>
    </row>
    <row r="86" spans="1:3">
      <c r="A86" t="s">
        <v>300</v>
      </c>
      <c r="B86">
        <v>180</v>
      </c>
      <c r="C86">
        <f t="shared" si="2"/>
        <v>175932</v>
      </c>
    </row>
    <row r="87" spans="1:3">
      <c r="A87" t="s">
        <v>301</v>
      </c>
      <c r="B87">
        <v>70</v>
      </c>
      <c r="C87">
        <f t="shared" si="2"/>
        <v>176002</v>
      </c>
    </row>
    <row r="88" spans="1:3">
      <c r="A88" t="s">
        <v>302</v>
      </c>
      <c r="B88">
        <v>80</v>
      </c>
      <c r="C88">
        <f t="shared" si="2"/>
        <v>176082</v>
      </c>
    </row>
    <row r="89" spans="1:3">
      <c r="A89" t="s">
        <v>303</v>
      </c>
      <c r="B89">
        <v>100</v>
      </c>
      <c r="C89">
        <f t="shared" si="2"/>
        <v>176182</v>
      </c>
    </row>
    <row r="90" spans="1:3">
      <c r="A90" t="s">
        <v>304</v>
      </c>
      <c r="B90">
        <v>100</v>
      </c>
      <c r="C90">
        <f t="shared" si="2"/>
        <v>176282</v>
      </c>
    </row>
    <row r="91" spans="1:3">
      <c r="A91" t="s">
        <v>305</v>
      </c>
      <c r="B91">
        <v>100</v>
      </c>
      <c r="C91">
        <f t="shared" si="2"/>
        <v>176382</v>
      </c>
    </row>
    <row r="92" spans="1:3">
      <c r="A92" t="s">
        <v>306</v>
      </c>
      <c r="B92">
        <v>100</v>
      </c>
      <c r="C92">
        <f t="shared" si="2"/>
        <v>176482</v>
      </c>
    </row>
    <row r="93" spans="1:3">
      <c r="A93" t="s">
        <v>307</v>
      </c>
      <c r="B93">
        <v>200</v>
      </c>
      <c r="C93">
        <f t="shared" si="2"/>
        <v>176682</v>
      </c>
    </row>
    <row r="94" spans="1:3">
      <c r="A94" t="s">
        <v>307</v>
      </c>
      <c r="B94">
        <v>200</v>
      </c>
      <c r="C94">
        <f t="shared" si="2"/>
        <v>176882</v>
      </c>
    </row>
    <row r="95" spans="1:3">
      <c r="A95" t="s">
        <v>308</v>
      </c>
      <c r="B95">
        <v>150</v>
      </c>
      <c r="C95">
        <f t="shared" si="2"/>
        <v>177032</v>
      </c>
    </row>
    <row r="96" spans="1:3">
      <c r="A96" t="s">
        <v>309</v>
      </c>
      <c r="B96">
        <v>840</v>
      </c>
      <c r="C96">
        <f t="shared" si="2"/>
        <v>177872</v>
      </c>
    </row>
    <row r="97" spans="1:4">
      <c r="A97" t="s">
        <v>310</v>
      </c>
      <c r="B97">
        <v>60</v>
      </c>
      <c r="C97">
        <f t="shared" si="2"/>
        <v>177932</v>
      </c>
    </row>
    <row r="98" spans="1:4">
      <c r="A98" t="s">
        <v>301</v>
      </c>
      <c r="B98">
        <v>150</v>
      </c>
      <c r="C98">
        <f t="shared" si="2"/>
        <v>178082</v>
      </c>
    </row>
    <row r="99" spans="1:4">
      <c r="A99" t="s">
        <v>311</v>
      </c>
      <c r="B99">
        <v>60</v>
      </c>
      <c r="C99">
        <f t="shared" si="2"/>
        <v>178142</v>
      </c>
    </row>
    <row r="100" spans="1:4">
      <c r="A100" t="s">
        <v>312</v>
      </c>
      <c r="B100">
        <v>40</v>
      </c>
      <c r="C100">
        <f t="shared" si="2"/>
        <v>178182</v>
      </c>
    </row>
    <row r="101" spans="1:4">
      <c r="A101" t="s">
        <v>313</v>
      </c>
      <c r="B101">
        <v>50</v>
      </c>
      <c r="C101">
        <f t="shared" si="2"/>
        <v>178232</v>
      </c>
    </row>
    <row r="102" spans="1:4">
      <c r="A102" t="s">
        <v>314</v>
      </c>
      <c r="B102">
        <v>80</v>
      </c>
      <c r="C102">
        <f t="shared" si="2"/>
        <v>178312</v>
      </c>
    </row>
    <row r="103" spans="1:4">
      <c r="A103" t="s">
        <v>316</v>
      </c>
      <c r="B103">
        <v>20</v>
      </c>
      <c r="C103">
        <f t="shared" si="2"/>
        <v>178332</v>
      </c>
    </row>
    <row r="104" spans="1:4">
      <c r="A104" t="s">
        <v>315</v>
      </c>
      <c r="B104">
        <v>20</v>
      </c>
      <c r="C104">
        <f t="shared" si="2"/>
        <v>178352</v>
      </c>
    </row>
    <row r="105" spans="1:4">
      <c r="A105" t="s">
        <v>317</v>
      </c>
      <c r="B105">
        <v>880</v>
      </c>
      <c r="C105">
        <f t="shared" si="2"/>
        <v>179232</v>
      </c>
    </row>
    <row r="106" spans="1:4">
      <c r="A106" t="s">
        <v>318</v>
      </c>
      <c r="B106">
        <v>100</v>
      </c>
      <c r="C106">
        <f t="shared" si="2"/>
        <v>179332</v>
      </c>
    </row>
    <row r="107" spans="1:4">
      <c r="A107" t="s">
        <v>319</v>
      </c>
      <c r="B107">
        <v>100</v>
      </c>
      <c r="C107">
        <f t="shared" si="2"/>
        <v>179432</v>
      </c>
    </row>
    <row r="108" spans="1:4">
      <c r="A108" t="s">
        <v>320</v>
      </c>
      <c r="B108">
        <v>302</v>
      </c>
      <c r="C108">
        <f t="shared" si="2"/>
        <v>179734</v>
      </c>
    </row>
    <row r="109" spans="1:4">
      <c r="A109" t="s">
        <v>321</v>
      </c>
      <c r="B109">
        <v>877</v>
      </c>
      <c r="C109">
        <f t="shared" si="2"/>
        <v>180611</v>
      </c>
    </row>
    <row r="110" spans="1:4">
      <c r="A110" t="s">
        <v>322</v>
      </c>
      <c r="B110">
        <v>418</v>
      </c>
      <c r="C110">
        <f t="shared" si="2"/>
        <v>181029</v>
      </c>
    </row>
    <row r="111" spans="1:4">
      <c r="A111" t="s">
        <v>323</v>
      </c>
      <c r="B111">
        <v>1000</v>
      </c>
      <c r="C111">
        <f t="shared" si="2"/>
        <v>182029</v>
      </c>
      <c r="D111" t="s">
        <v>338</v>
      </c>
    </row>
    <row r="112" spans="1:4">
      <c r="A112" t="s">
        <v>324</v>
      </c>
      <c r="B112">
        <v>300</v>
      </c>
      <c r="C112">
        <f t="shared" si="2"/>
        <v>182329</v>
      </c>
      <c r="D112" t="s">
        <v>338</v>
      </c>
    </row>
    <row r="113" spans="1:4">
      <c r="A113" t="s">
        <v>325</v>
      </c>
      <c r="B113">
        <v>50</v>
      </c>
      <c r="C113">
        <f t="shared" si="2"/>
        <v>182379</v>
      </c>
      <c r="D113" t="s">
        <v>338</v>
      </c>
    </row>
    <row r="114" spans="1:4">
      <c r="A114" t="s">
        <v>326</v>
      </c>
      <c r="B114">
        <v>850</v>
      </c>
      <c r="C114">
        <f t="shared" si="2"/>
        <v>183229</v>
      </c>
      <c r="D114" t="s">
        <v>338</v>
      </c>
    </row>
    <row r="115" spans="1:4">
      <c r="A115" t="s">
        <v>327</v>
      </c>
      <c r="B115">
        <v>100</v>
      </c>
      <c r="C115">
        <f t="shared" si="2"/>
        <v>183329</v>
      </c>
      <c r="D115" t="s">
        <v>338</v>
      </c>
    </row>
    <row r="116" spans="1:4">
      <c r="A116" t="s">
        <v>328</v>
      </c>
      <c r="B116">
        <v>700</v>
      </c>
      <c r="C116">
        <f t="shared" si="2"/>
        <v>184029</v>
      </c>
      <c r="D116" t="s">
        <v>338</v>
      </c>
    </row>
    <row r="117" spans="1:4">
      <c r="A117" t="s">
        <v>329</v>
      </c>
      <c r="B117">
        <v>90</v>
      </c>
      <c r="C117">
        <f t="shared" si="2"/>
        <v>184119</v>
      </c>
      <c r="D117" t="s">
        <v>338</v>
      </c>
    </row>
    <row r="118" spans="1:4">
      <c r="A118" t="s">
        <v>330</v>
      </c>
      <c r="B118">
        <v>120</v>
      </c>
      <c r="C118">
        <f t="shared" si="2"/>
        <v>184239</v>
      </c>
      <c r="D118" t="s">
        <v>338</v>
      </c>
    </row>
    <row r="119" spans="1:4">
      <c r="A119" t="s">
        <v>331</v>
      </c>
      <c r="B119">
        <v>170</v>
      </c>
      <c r="C119">
        <f t="shared" si="2"/>
        <v>184409</v>
      </c>
      <c r="D119" t="s">
        <v>338</v>
      </c>
    </row>
    <row r="120" spans="1:4">
      <c r="A120" t="s">
        <v>332</v>
      </c>
      <c r="B120">
        <v>130</v>
      </c>
      <c r="C120">
        <f t="shared" si="2"/>
        <v>184539</v>
      </c>
      <c r="D120" t="s">
        <v>338</v>
      </c>
    </row>
    <row r="121" spans="1:4">
      <c r="A121" t="s">
        <v>333</v>
      </c>
      <c r="B121">
        <v>180</v>
      </c>
      <c r="C121">
        <f t="shared" si="2"/>
        <v>184719</v>
      </c>
      <c r="D121" t="s">
        <v>338</v>
      </c>
    </row>
    <row r="122" spans="1:4">
      <c r="A122" t="s">
        <v>334</v>
      </c>
      <c r="B122">
        <v>1509</v>
      </c>
      <c r="C122">
        <f t="shared" si="2"/>
        <v>186228</v>
      </c>
      <c r="D122" s="47">
        <v>44848</v>
      </c>
    </row>
    <row r="123" spans="1:4">
      <c r="A123" t="s">
        <v>159</v>
      </c>
      <c r="B123">
        <v>120</v>
      </c>
      <c r="C123">
        <f t="shared" si="2"/>
        <v>186348</v>
      </c>
      <c r="D123" t="s">
        <v>338</v>
      </c>
    </row>
    <row r="124" spans="1:4">
      <c r="A124" t="s">
        <v>335</v>
      </c>
      <c r="B124">
        <v>200</v>
      </c>
      <c r="C124">
        <f t="shared" si="2"/>
        <v>186548</v>
      </c>
      <c r="D124" t="s">
        <v>338</v>
      </c>
    </row>
    <row r="125" spans="1:4">
      <c r="A125" t="s">
        <v>336</v>
      </c>
      <c r="B125">
        <v>300</v>
      </c>
      <c r="C125">
        <f t="shared" si="2"/>
        <v>186848</v>
      </c>
      <c r="D125" t="s">
        <v>338</v>
      </c>
    </row>
    <row r="126" spans="1:4">
      <c r="A126" t="s">
        <v>337</v>
      </c>
      <c r="B126">
        <v>180</v>
      </c>
      <c r="C126">
        <f t="shared" si="2"/>
        <v>187028</v>
      </c>
      <c r="D126" t="s">
        <v>338</v>
      </c>
    </row>
    <row r="127" spans="1:4">
      <c r="A127" t="s">
        <v>320</v>
      </c>
      <c r="B127">
        <v>184</v>
      </c>
      <c r="C127">
        <f t="shared" si="2"/>
        <v>187212</v>
      </c>
      <c r="D127" t="s">
        <v>340</v>
      </c>
    </row>
    <row r="128" spans="1:4">
      <c r="A128" t="s">
        <v>339</v>
      </c>
      <c r="B128">
        <v>184</v>
      </c>
      <c r="C128">
        <f t="shared" si="2"/>
        <v>187396</v>
      </c>
      <c r="D128" t="s">
        <v>340</v>
      </c>
    </row>
  </sheetData>
  <phoneticPr fontId="1"/>
  <hyperlinks>
    <hyperlink ref="E66" r:id="rId1" xr:uid="{384385BE-2D94-4E4F-9367-9B9FD52BB624}"/>
  </hyperlinks>
  <pageMargins left="0.7" right="0.7" top="0.75" bottom="0.75" header="0.3" footer="0.3"/>
  <pageSetup paperSize="9" orientation="portrait" horizontalDpi="1200" verticalDpi="120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422AA-E3BB-4237-A28F-8E734AA81122}">
  <dimension ref="A1"/>
  <sheetViews>
    <sheetView showGridLines="0" topLeftCell="B1" zoomScale="110" zoomScaleNormal="110" workbookViewId="0">
      <selection activeCell="G64" sqref="G64"/>
    </sheetView>
  </sheetViews>
  <sheetFormatPr defaultRowHeight="18"/>
  <sheetData/>
  <phoneticPr fontId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F1037-886B-441D-86AA-13DDD14C20F3}">
  <dimension ref="A1:I49"/>
  <sheetViews>
    <sheetView topLeftCell="A22" workbookViewId="0">
      <selection activeCell="Q25" sqref="Q25"/>
    </sheetView>
  </sheetViews>
  <sheetFormatPr defaultRowHeight="18"/>
  <sheetData>
    <row r="1" spans="1:1">
      <c r="A1" t="s">
        <v>381</v>
      </c>
    </row>
    <row r="26" spans="9:9">
      <c r="I26" s="1" t="s">
        <v>383</v>
      </c>
    </row>
    <row r="42" spans="1:6">
      <c r="A42" t="s">
        <v>382</v>
      </c>
      <c r="C42" t="s">
        <v>385</v>
      </c>
      <c r="D42">
        <v>2</v>
      </c>
      <c r="E42">
        <v>66</v>
      </c>
      <c r="F42">
        <f>66*2</f>
        <v>132</v>
      </c>
    </row>
    <row r="43" spans="1:6">
      <c r="C43" t="s">
        <v>384</v>
      </c>
      <c r="D43">
        <v>1</v>
      </c>
      <c r="E43">
        <v>121</v>
      </c>
      <c r="F43">
        <v>121</v>
      </c>
    </row>
    <row r="44" spans="1:6">
      <c r="C44" t="s">
        <v>387</v>
      </c>
      <c r="D44">
        <v>1</v>
      </c>
      <c r="E44">
        <v>154</v>
      </c>
      <c r="F44">
        <v>154</v>
      </c>
    </row>
    <row r="45" spans="1:6">
      <c r="C45" t="s">
        <v>386</v>
      </c>
      <c r="D45">
        <v>1</v>
      </c>
      <c r="E45">
        <v>110</v>
      </c>
      <c r="F45">
        <v>110</v>
      </c>
    </row>
    <row r="46" spans="1:6">
      <c r="C46" t="s">
        <v>388</v>
      </c>
      <c r="D46">
        <v>1</v>
      </c>
      <c r="E46">
        <v>704</v>
      </c>
      <c r="F46">
        <v>704</v>
      </c>
    </row>
    <row r="47" spans="1:6">
      <c r="F47">
        <f>SUM(F42:F46)</f>
        <v>1221</v>
      </c>
    </row>
    <row r="48" spans="1:6">
      <c r="A48" t="s">
        <v>390</v>
      </c>
    </row>
    <row r="49" spans="1:1">
      <c r="A49" s="1" t="s">
        <v>389</v>
      </c>
    </row>
  </sheetData>
  <phoneticPr fontId="1"/>
  <hyperlinks>
    <hyperlink ref="I26" r:id="rId1" xr:uid="{065F1230-0CF2-4CD8-9714-E49192AAE4E7}"/>
    <hyperlink ref="A49" r:id="rId2" xr:uid="{9B3382FD-AFB1-4EDD-87BB-4A20E11FE3E2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19</vt:i4>
      </vt:variant>
    </vt:vector>
  </HeadingPairs>
  <TitlesOfParts>
    <vt:vector size="19" baseType="lpstr">
      <vt:lpstr>CRK-10パドルジャック配線</vt:lpstr>
      <vt:lpstr>QP-7送信機にAM変調をかける</vt:lpstr>
      <vt:lpstr>AD9850＋Arduinoで作るDDS VFO</vt:lpstr>
      <vt:lpstr>ArduinoでLCD表示（LiquidCrystal）</vt:lpstr>
      <vt:lpstr>CS-40V最終調整箇所</vt:lpstr>
      <vt:lpstr>秋月お楽しみ袋の中身</vt:lpstr>
      <vt:lpstr>予算・実績</vt:lpstr>
      <vt:lpstr>AF-LPFのロータリースイッチ配線</vt:lpstr>
      <vt:lpstr>リニアアンプ考察（放熱）</vt:lpstr>
      <vt:lpstr>4対1バイファイラ巻きによるインピーダンス変換の原理</vt:lpstr>
      <vt:lpstr>TR-3600のFズレ</vt:lpstr>
      <vt:lpstr>自宅アンテナ計画</vt:lpstr>
      <vt:lpstr>12Vバッテリーの選択肢とメリデメ</vt:lpstr>
      <vt:lpstr>７MHz ANT切り替え方式</vt:lpstr>
      <vt:lpstr>電鍵の仕組み（電極）</vt:lpstr>
      <vt:lpstr>QP-7C購入見積</vt:lpstr>
      <vt:lpstr>モールス符号</vt:lpstr>
      <vt:lpstr>CS-40V不具合箇所</vt:lpstr>
      <vt:lpstr>RasPiPico オシロスコープ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播磨克幸</dc:creator>
  <cp:lastModifiedBy>播磨 克幸</cp:lastModifiedBy>
  <dcterms:created xsi:type="dcterms:W3CDTF">2022-04-06T13:38:51Z</dcterms:created>
  <dcterms:modified xsi:type="dcterms:W3CDTF">2023-09-02T01:54:32Z</dcterms:modified>
</cp:coreProperties>
</file>