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3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katsuyuki.harima\Documents\"/>
    </mc:Choice>
  </mc:AlternateContent>
  <xr:revisionPtr revIDLastSave="0" documentId="13_ncr:1_{1870089E-6C63-4BA0-A655-C4ABC4714CD1}" xr6:coauthVersionLast="47" xr6:coauthVersionMax="47" xr10:uidLastSave="{00000000-0000-0000-0000-000000000000}"/>
  <bookViews>
    <workbookView xWindow="12" yWindow="0" windowWidth="23016" windowHeight="12360" activeTab="3" xr2:uid="{B57469F8-6840-431E-994D-746AAD7CF259}"/>
  </bookViews>
  <sheets>
    <sheet name="パーツリスト" sheetId="1" r:id="rId1"/>
    <sheet name="Sheet2" sheetId="5" r:id="rId2"/>
    <sheet name="基板寸法" sheetId="2" r:id="rId3"/>
    <sheet name="ハンダ付け状況" sheetId="3" r:id="rId4"/>
    <sheet name="受信部の不具合" sheetId="7" r:id="rId5"/>
    <sheet name="回路図" sheetId="4" r:id="rId6"/>
    <sheet name="穴あけ寸法" sheetId="6" r:id="rId7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K4" i="6" l="1"/>
  <c r="J39" i="6"/>
  <c r="J35" i="6"/>
  <c r="J29" i="6"/>
  <c r="J21" i="6"/>
  <c r="J12" i="6"/>
  <c r="J7" i="6"/>
  <c r="J4" i="6"/>
  <c r="I39" i="6"/>
  <c r="I35" i="6"/>
  <c r="I29" i="6"/>
  <c r="I21" i="6"/>
  <c r="I12" i="6"/>
  <c r="I7" i="6"/>
  <c r="I4" i="6"/>
  <c r="E9" i="5"/>
  <c r="E8" i="5"/>
  <c r="E7" i="5"/>
  <c r="E6" i="5"/>
  <c r="E5" i="5"/>
  <c r="E4" i="5"/>
  <c r="E3" i="5"/>
  <c r="E2" i="5"/>
  <c r="E10" i="5" s="1"/>
  <c r="E12" i="5" s="1"/>
  <c r="E1" i="5"/>
</calcChain>
</file>

<file path=xl/sharedStrings.xml><?xml version="1.0" encoding="utf-8"?>
<sst xmlns="http://schemas.openxmlformats.org/spreadsheetml/2006/main" count="101" uniqueCount="96">
  <si>
    <t>VR 10kΩ</t>
    <phoneticPr fontId="1"/>
  </si>
  <si>
    <t>20pFポリバリコン</t>
    <phoneticPr fontId="1"/>
  </si>
  <si>
    <t>ツマミ（大型・チューニング用）</t>
    <rPh sb="4" eb="6">
      <t>オオガタ</t>
    </rPh>
    <rPh sb="13" eb="14">
      <t>ヨウ</t>
    </rPh>
    <phoneticPr fontId="1"/>
  </si>
  <si>
    <t>ツマミ（小型・ゲイン調整用）</t>
    <rPh sb="4" eb="6">
      <t>コガタ</t>
    </rPh>
    <rPh sb="10" eb="12">
      <t>チョウセイ</t>
    </rPh>
    <rPh sb="12" eb="13">
      <t>ヨウ</t>
    </rPh>
    <phoneticPr fontId="1"/>
  </si>
  <si>
    <t>トグルスイッチ</t>
    <phoneticPr fontId="1"/>
  </si>
  <si>
    <t>BNC端子（アンテナ接続用）</t>
    <rPh sb="3" eb="5">
      <t>タンシ</t>
    </rPh>
    <rPh sb="10" eb="13">
      <t>セツゾクヨウ</t>
    </rPh>
    <phoneticPr fontId="1"/>
  </si>
  <si>
    <t>VR 2kΩ</t>
    <phoneticPr fontId="1"/>
  </si>
  <si>
    <t>DCジャック</t>
    <phoneticPr fontId="1"/>
  </si>
  <si>
    <t>〇</t>
    <phoneticPr fontId="1"/>
  </si>
  <si>
    <t>2SC1971</t>
    <phoneticPr fontId="1"/>
  </si>
  <si>
    <t>取り寄せ中</t>
    <rPh sb="0" eb="1">
      <t>ト</t>
    </rPh>
    <rPh sb="2" eb="3">
      <t>ヨ</t>
    </rPh>
    <rPh sb="4" eb="5">
      <t>チュウ</t>
    </rPh>
    <phoneticPr fontId="1"/>
  </si>
  <si>
    <t>FCZ10S9</t>
    <phoneticPr fontId="1"/>
  </si>
  <si>
    <t>FCZ10S7</t>
    <phoneticPr fontId="1"/>
  </si>
  <si>
    <t>78L05</t>
    <phoneticPr fontId="1"/>
  </si>
  <si>
    <t>78L08</t>
    <phoneticPr fontId="1"/>
  </si>
  <si>
    <t>TA7358P</t>
    <phoneticPr fontId="1"/>
  </si>
  <si>
    <t>2SC1815</t>
    <phoneticPr fontId="1"/>
  </si>
  <si>
    <t>2SA1815</t>
    <phoneticPr fontId="1"/>
  </si>
  <si>
    <t>LM386</t>
    <phoneticPr fontId="1"/>
  </si>
  <si>
    <t>FT-50#61</t>
    <phoneticPr fontId="1"/>
  </si>
  <si>
    <t>T-37#6</t>
    <phoneticPr fontId="1"/>
  </si>
  <si>
    <t>300pF(マイカ）</t>
    <phoneticPr fontId="1"/>
  </si>
  <si>
    <t>2SK241</t>
    <phoneticPr fontId="1"/>
  </si>
  <si>
    <t>水晶10.160MHz</t>
    <rPh sb="0" eb="2">
      <t>スイショウ</t>
    </rPh>
    <phoneticPr fontId="1"/>
  </si>
  <si>
    <t>VX3コイル</t>
    <phoneticPr fontId="1"/>
  </si>
  <si>
    <t>22μH コイル</t>
    <phoneticPr fontId="1"/>
  </si>
  <si>
    <t>300Ω抵抗</t>
    <rPh sb="4" eb="6">
      <t>テイコウ</t>
    </rPh>
    <phoneticPr fontId="1"/>
  </si>
  <si>
    <t>4.7kΩ抵抗</t>
    <rPh sb="5" eb="7">
      <t>テイコウ</t>
    </rPh>
    <phoneticPr fontId="1"/>
  </si>
  <si>
    <t>100pF(セラコン）</t>
    <phoneticPr fontId="1"/>
  </si>
  <si>
    <t>10kΩ抵抗</t>
    <rPh sb="3" eb="6">
      <t>オームテイコウ</t>
    </rPh>
    <phoneticPr fontId="1"/>
  </si>
  <si>
    <t>100Ω抵抗</t>
    <rPh sb="3" eb="6">
      <t>オームテイコウ</t>
    </rPh>
    <phoneticPr fontId="1"/>
  </si>
  <si>
    <t>80pF(セラコン）</t>
    <phoneticPr fontId="1"/>
  </si>
  <si>
    <t>0.01μF(セラコン）</t>
    <phoneticPr fontId="1"/>
  </si>
  <si>
    <t>470Ω抵抗</t>
    <rPh sb="3" eb="6">
      <t>オームテイコウ</t>
    </rPh>
    <phoneticPr fontId="1"/>
  </si>
  <si>
    <t>5pF(セラコン）</t>
    <phoneticPr fontId="1"/>
  </si>
  <si>
    <t>水晶7.2MHz</t>
    <rPh sb="0" eb="2">
      <t>スイショウ</t>
    </rPh>
    <phoneticPr fontId="1"/>
  </si>
  <si>
    <t>100pF(トリマ）</t>
    <phoneticPr fontId="1"/>
  </si>
  <si>
    <t>0.1μF(積層セラ）</t>
    <rPh sb="6" eb="8">
      <t>セキソウ</t>
    </rPh>
    <phoneticPr fontId="1"/>
  </si>
  <si>
    <t>1S2208</t>
    <phoneticPr fontId="1"/>
  </si>
  <si>
    <t>33μH コイル</t>
    <phoneticPr fontId="1"/>
  </si>
  <si>
    <t>10μF16Vケミコン</t>
    <phoneticPr fontId="1"/>
  </si>
  <si>
    <t>100μF16Vケミコン</t>
    <phoneticPr fontId="1"/>
  </si>
  <si>
    <t>1S2076A</t>
    <phoneticPr fontId="1"/>
  </si>
  <si>
    <t>160pF</t>
    <phoneticPr fontId="1"/>
  </si>
  <si>
    <t>220pF</t>
    <phoneticPr fontId="1"/>
  </si>
  <si>
    <t>330pF</t>
    <phoneticPr fontId="1"/>
  </si>
  <si>
    <t>470pF</t>
    <phoneticPr fontId="1"/>
  </si>
  <si>
    <t>20pF</t>
    <phoneticPr fontId="1"/>
  </si>
  <si>
    <t>10Ω抵抗</t>
    <rPh sb="2" eb="5">
      <t>オームテイコウ</t>
    </rPh>
    <phoneticPr fontId="1"/>
  </si>
  <si>
    <t>20Ω抵抗</t>
    <rPh sb="2" eb="5">
      <t>オームテイコウ</t>
    </rPh>
    <phoneticPr fontId="1"/>
  </si>
  <si>
    <t>VXO基板 5×4.25</t>
    <rPh sb="3" eb="5">
      <t>キバン</t>
    </rPh>
    <phoneticPr fontId="1"/>
  </si>
  <si>
    <t>LPF基板 3.25×7</t>
    <rPh sb="3" eb="5">
      <t>キバン</t>
    </rPh>
    <phoneticPr fontId="1"/>
  </si>
  <si>
    <t>TA7358P受信機版 4.5×8</t>
    <rPh sb="7" eb="11">
      <t>ジュシンキバン</t>
    </rPh>
    <phoneticPr fontId="1"/>
  </si>
  <si>
    <t>LM386受信コントロール基板 3×5.25</t>
    <rPh sb="5" eb="7">
      <t>ジュシン</t>
    </rPh>
    <rPh sb="13" eb="15">
      <t>キバン</t>
    </rPh>
    <phoneticPr fontId="1"/>
  </si>
  <si>
    <t>7.2MHz水晶　ＨＣ４９Ｕ</t>
    <rPh sb="6" eb="8">
      <t>スイショウ</t>
    </rPh>
    <phoneticPr fontId="4"/>
  </si>
  <si>
    <t>10.14MHz水晶 アマチュア無線１０ＭＨｚ用ＨＣ４９Ｕ</t>
    <rPh sb="8" eb="10">
      <t>スイショウ</t>
    </rPh>
    <phoneticPr fontId="4"/>
  </si>
  <si>
    <t>１Ｓ２０７６Ａ 10個</t>
    <rPh sb="10" eb="11">
      <t>コ</t>
    </rPh>
    <phoneticPr fontId="4"/>
  </si>
  <si>
    <t>90pFトリマセラミック５ｍｍφタイプ（２本足）</t>
    <phoneticPr fontId="4"/>
  </si>
  <si>
    <t>20pFセラコン</t>
    <phoneticPr fontId="4"/>
  </si>
  <si>
    <t>ＦＴ５０　－６１ フェライトコア・トロイダルコア</t>
    <phoneticPr fontId="4"/>
  </si>
  <si>
    <t>１０ｍｍ角　　　９ＭＨｚコイル（１０Ｔ９）</t>
    <phoneticPr fontId="4"/>
  </si>
  <si>
    <t>１０ｍｍ角　　　７ＭＨｚコイル（１０Ｔ７）</t>
    <phoneticPr fontId="4"/>
  </si>
  <si>
    <t>１０ｍｍ角　１．９ＭＨｚコイル（１０Ｔ１．９） 中国製</t>
    <phoneticPr fontId="4"/>
  </si>
  <si>
    <t>総合計</t>
    <rPh sb="0" eb="1">
      <t>ソウ</t>
    </rPh>
    <rPh sb="1" eb="3">
      <t>ゴウケイ</t>
    </rPh>
    <phoneticPr fontId="4"/>
  </si>
  <si>
    <t>レターパックプラス 1100円 以上</t>
    <rPh sb="14" eb="15">
      <t>エン</t>
    </rPh>
    <rPh sb="16" eb="18">
      <t>イジョウ</t>
    </rPh>
    <phoneticPr fontId="4"/>
  </si>
  <si>
    <t>送料：</t>
    <phoneticPr fontId="4"/>
  </si>
  <si>
    <t>総合計</t>
  </si>
  <si>
    <t>【オーダーID】E230421-094777-01</t>
  </si>
  <si>
    <t>【ご注文明細】</t>
  </si>
  <si>
    <t>・お届け先：播磨　克幸　様</t>
  </si>
  <si>
    <t>　1.【P-09535】金属ケース　ＹＭ－１５０　（アルミ製）</t>
  </si>
  <si>
    <t>　　価格：￥1,180　×　数量：1　＝　合計：￥1,180</t>
  </si>
  <si>
    <t>　2.【P-16468】小型ボリューム　１００ｋΩＢ</t>
  </si>
  <si>
    <t>　　価格：￥60　×　数量：1　＝　合計：￥60</t>
  </si>
  <si>
    <t>　3.【C-04362】ジョンソンターミナル（赤）ＭＢ－１２６Ｇ（ＲＥＤ）</t>
  </si>
  <si>
    <t>　　価格：￥250　×　数量：1　＝　合計：￥250</t>
  </si>
  <si>
    <t>　4.【C-04363】ジョンソンターミナル（黒）ＭＢ－１２６Ｇ（ＢＬＡＣＫ）</t>
  </si>
  <si>
    <t>　5.【C-07089】ジョンソンターミナル（緑）ＭＢ－１２６Ｇ（ＧＲＥＥＮ）</t>
  </si>
  <si>
    <t>　6.【P-15813】小型ボリューム　１０ＫΩＢ</t>
  </si>
  <si>
    <t>　7.【I-08973】三端子レギュレーター　５Ｖ１００ｍＡ　ＴＡ７８Ｌ０５Ｓ</t>
  </si>
  <si>
    <t>　　価格：￥20　×　数量：1　＝　合計：￥20</t>
  </si>
  <si>
    <t>　8.【P-16518】セラミックコンデンサー　５ｐＦ５０Ｖ　（１０個入）</t>
  </si>
  <si>
    <t>　9.【P-15991】インダクター　２２μＨ２．２Ａ　ＳＲＣ１０１３</t>
  </si>
  <si>
    <t>　　価格：￥50　×　数量：1　＝　合計：￥50</t>
  </si>
  <si>
    <t>【お買上金額】</t>
  </si>
  <si>
    <t>　商品金額合計：　　￥2,180</t>
  </si>
  <si>
    <t>　送料：　　　　￥500</t>
  </si>
  <si>
    <t>　手数料：　　　￥0</t>
  </si>
  <si>
    <t>　注文金額合計：　　￥2,680</t>
  </si>
  <si>
    <t>計</t>
    <rPh sb="0" eb="1">
      <t>ケイ</t>
    </rPh>
    <phoneticPr fontId="1"/>
  </si>
  <si>
    <t>バリキャップ</t>
    <phoneticPr fontId="1"/>
  </si>
  <si>
    <t>秋月</t>
    <rPh sb="0" eb="2">
      <t>アキヅキ</t>
    </rPh>
    <phoneticPr fontId="1"/>
  </si>
  <si>
    <t>サトー</t>
    <phoneticPr fontId="1"/>
  </si>
  <si>
    <t>LM386アンプが正常動作しているかの確認</t>
    <rPh sb="9" eb="13">
      <t>セイジョウ</t>
    </rPh>
    <rPh sb="19" eb="21">
      <t>カクニン</t>
    </rPh>
    <phoneticPr fontId="1"/>
  </si>
  <si>
    <t>IF用TA7358P付近の当局製作機の様子</t>
    <rPh sb="2" eb="3">
      <t>ヨウ</t>
    </rPh>
    <rPh sb="10" eb="12">
      <t>フキン</t>
    </rPh>
    <rPh sb="13" eb="15">
      <t>トウキョク</t>
    </rPh>
    <rPh sb="15" eb="17">
      <t>セイサク</t>
    </rPh>
    <rPh sb="17" eb="18">
      <t>キ</t>
    </rPh>
    <rPh sb="19" eb="21">
      <t>ヨウス</t>
    </rPh>
    <phoneticPr fontId="1"/>
  </si>
  <si>
    <t>10MHzTRXの場合</t>
    <rPh sb="9" eb="11">
      <t>バアイ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</si>
</sst>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6" formatCode="&quot;¥&quot;#,##0;[Red]&quot;¥&quot;\-#,##0"/>
    <numFmt numFmtId="8" formatCode="&quot;¥&quot;#,##0.00;[Red]&quot;¥&quot;\-#,##0.00"/>
  </numFmts>
  <fonts count="7" x14ac:knownFonts="1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14"/>
      <name val="ＭＳ Ｐゴシック"/>
      <family val="3"/>
      <charset val="128"/>
    </font>
    <font>
      <sz val="6"/>
      <name val="ＭＳ Ｐゴシック"/>
      <family val="3"/>
      <charset val="128"/>
    </font>
    <font>
      <b/>
      <sz val="11"/>
      <name val="ＭＳ Ｐゴシック"/>
      <family val="3"/>
      <charset val="128"/>
    </font>
    <font>
      <sz val="12"/>
      <color rgb="FF222222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>
      <alignment vertical="center"/>
    </xf>
    <xf numFmtId="6" fontId="2" fillId="0" borderId="0" applyFont="0" applyFill="0" applyBorder="0" applyAlignment="0" applyProtection="0">
      <alignment vertical="center"/>
    </xf>
  </cellStyleXfs>
  <cellXfs count="15">
    <xf numFmtId="0" fontId="0" fillId="0" borderId="0" xfId="0">
      <alignment vertical="center"/>
    </xf>
    <xf numFmtId="49" fontId="0" fillId="0" borderId="0" xfId="0" applyNumberFormat="1">
      <alignment vertical="center"/>
    </xf>
    <xf numFmtId="0" fontId="3" fillId="0" borderId="1" xfId="0" applyFont="1" applyBorder="1" applyAlignment="1"/>
    <xf numFmtId="0" fontId="0" fillId="0" borderId="1" xfId="0" applyBorder="1" applyAlignment="1"/>
    <xf numFmtId="0" fontId="0" fillId="0" borderId="1" xfId="0" applyBorder="1" applyAlignment="1">
      <alignment horizontal="right"/>
    </xf>
    <xf numFmtId="8" fontId="0" fillId="0" borderId="1" xfId="1" applyNumberFormat="1" applyFont="1" applyBorder="1" applyAlignment="1">
      <alignment horizontal="right"/>
    </xf>
    <xf numFmtId="6" fontId="0" fillId="0" borderId="1" xfId="1" applyFont="1" applyBorder="1" applyAlignment="1"/>
    <xf numFmtId="0" fontId="5" fillId="0" borderId="1" xfId="0" applyFont="1" applyBorder="1" applyAlignment="1"/>
    <xf numFmtId="0" fontId="0" fillId="0" borderId="1" xfId="0" applyBorder="1" applyAlignment="1">
      <alignment horizontal="left" vertical="top" wrapText="1"/>
    </xf>
    <xf numFmtId="0" fontId="5" fillId="0" borderId="1" xfId="0" applyFont="1" applyBorder="1" applyAlignment="1">
      <alignment horizontal="left" vertical="top" wrapText="1"/>
    </xf>
    <xf numFmtId="8" fontId="5" fillId="0" borderId="1" xfId="1" applyNumberFormat="1" applyFont="1" applyBorder="1" applyAlignment="1">
      <alignment horizontal="right"/>
    </xf>
    <xf numFmtId="6" fontId="5" fillId="0" borderId="1" xfId="1" applyFont="1" applyBorder="1" applyAlignment="1"/>
    <xf numFmtId="0" fontId="6" fillId="0" borderId="0" xfId="0" applyFont="1">
      <alignment vertical="center"/>
    </xf>
    <xf numFmtId="0" fontId="0" fillId="2" borderId="0" xfId="0" applyFill="1">
      <alignment vertical="center"/>
    </xf>
    <xf numFmtId="0" fontId="0" fillId="3" borderId="0" xfId="0" applyFill="1">
      <alignment vertical="center"/>
    </xf>
  </cellXfs>
  <cellStyles count="2">
    <cellStyle name="通貨" xfId="1" builtinId="7"/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png"/><Relationship Id="rId13" Type="http://schemas.openxmlformats.org/officeDocument/2006/relationships/image" Target="../media/image16.png"/><Relationship Id="rId3" Type="http://schemas.openxmlformats.org/officeDocument/2006/relationships/image" Target="../media/image6.png"/><Relationship Id="rId7" Type="http://schemas.openxmlformats.org/officeDocument/2006/relationships/image" Target="../media/image10.png"/><Relationship Id="rId12" Type="http://schemas.openxmlformats.org/officeDocument/2006/relationships/image" Target="../media/image15.pn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6" Type="http://schemas.openxmlformats.org/officeDocument/2006/relationships/image" Target="../media/image9.png"/><Relationship Id="rId11" Type="http://schemas.openxmlformats.org/officeDocument/2006/relationships/image" Target="../media/image14.png"/><Relationship Id="rId5" Type="http://schemas.openxmlformats.org/officeDocument/2006/relationships/image" Target="../media/image8.png"/><Relationship Id="rId10" Type="http://schemas.openxmlformats.org/officeDocument/2006/relationships/image" Target="../media/image13.png"/><Relationship Id="rId4" Type="http://schemas.openxmlformats.org/officeDocument/2006/relationships/image" Target="../media/image7.png"/><Relationship Id="rId9" Type="http://schemas.openxmlformats.org/officeDocument/2006/relationships/image" Target="../media/image12.png"/><Relationship Id="rId14" Type="http://schemas.openxmlformats.org/officeDocument/2006/relationships/image" Target="../media/image17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24.png"/><Relationship Id="rId3" Type="http://schemas.openxmlformats.org/officeDocument/2006/relationships/image" Target="../media/image19.png"/><Relationship Id="rId7" Type="http://schemas.openxmlformats.org/officeDocument/2006/relationships/image" Target="../media/image23.png"/><Relationship Id="rId2" Type="http://schemas.openxmlformats.org/officeDocument/2006/relationships/image" Target="../media/image18.png"/><Relationship Id="rId1" Type="http://schemas.openxmlformats.org/officeDocument/2006/relationships/image" Target="../media/image6.png"/><Relationship Id="rId6" Type="http://schemas.openxmlformats.org/officeDocument/2006/relationships/image" Target="../media/image22.png"/><Relationship Id="rId5" Type="http://schemas.openxmlformats.org/officeDocument/2006/relationships/image" Target="../media/image21.png"/><Relationship Id="rId4" Type="http://schemas.openxmlformats.org/officeDocument/2006/relationships/image" Target="../media/image20.png"/><Relationship Id="rId9" Type="http://schemas.openxmlformats.org/officeDocument/2006/relationships/image" Target="../media/image17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7.png"/><Relationship Id="rId2" Type="http://schemas.openxmlformats.org/officeDocument/2006/relationships/image" Target="../media/image26.png"/><Relationship Id="rId1" Type="http://schemas.openxmlformats.org/officeDocument/2006/relationships/image" Target="../media/image25.png"/><Relationship Id="rId4" Type="http://schemas.openxmlformats.org/officeDocument/2006/relationships/image" Target="../media/image2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39</xdr:col>
      <xdr:colOff>0</xdr:colOff>
      <xdr:row>21</xdr:row>
      <xdr:rowOff>38099</xdr:rowOff>
    </xdr:from>
    <xdr:to>
      <xdr:col>44</xdr:col>
      <xdr:colOff>112347</xdr:colOff>
      <xdr:row>31</xdr:row>
      <xdr:rowOff>86286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884C16AB-5E08-CE6A-2507-A0D5DC85F50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62891" t="56110" r="10370" b="11714"/>
        <a:stretch/>
      </xdr:blipFill>
      <xdr:spPr>
        <a:xfrm>
          <a:off x="9105900" y="4838699"/>
          <a:ext cx="1369647" cy="2334187"/>
        </a:xfrm>
        <a:prstGeom prst="rect">
          <a:avLst/>
        </a:prstGeom>
      </xdr:spPr>
    </xdr:pic>
    <xdr:clientData/>
  </xdr:twoCellAnchor>
  <xdr:twoCellAnchor editAs="oneCell">
    <xdr:from>
      <xdr:col>39</xdr:col>
      <xdr:colOff>0</xdr:colOff>
      <xdr:row>4</xdr:row>
      <xdr:rowOff>219075</xdr:rowOff>
    </xdr:from>
    <xdr:to>
      <xdr:col>44</xdr:col>
      <xdr:colOff>179864</xdr:colOff>
      <xdr:row>18</xdr:row>
      <xdr:rowOff>192011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1D9DA467-A6F1-4FB6-A666-0EFFFFD0835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64549" t="10105" r="7395" b="46151"/>
        <a:stretch/>
      </xdr:blipFill>
      <xdr:spPr>
        <a:xfrm>
          <a:off x="8915400" y="1133475"/>
          <a:ext cx="1437164" cy="3173336"/>
        </a:xfrm>
        <a:prstGeom prst="rect">
          <a:avLst/>
        </a:prstGeom>
      </xdr:spPr>
    </xdr:pic>
    <xdr:clientData/>
  </xdr:twoCellAnchor>
  <xdr:twoCellAnchor editAs="oneCell">
    <xdr:from>
      <xdr:col>24</xdr:col>
      <xdr:colOff>19049</xdr:colOff>
      <xdr:row>11</xdr:row>
      <xdr:rowOff>28575</xdr:rowOff>
    </xdr:from>
    <xdr:to>
      <xdr:col>33</xdr:col>
      <xdr:colOff>26246</xdr:colOff>
      <xdr:row>27</xdr:row>
      <xdr:rowOff>65163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F2C5CAF2-5555-4D5F-A1B1-68709F062F7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1052" t="36697" r="37900" b="12379"/>
        <a:stretch/>
      </xdr:blipFill>
      <xdr:spPr>
        <a:xfrm>
          <a:off x="5505449" y="2543175"/>
          <a:ext cx="2102697" cy="3694188"/>
        </a:xfrm>
        <a:prstGeom prst="rect">
          <a:avLst/>
        </a:prstGeom>
      </xdr:spPr>
    </xdr:pic>
    <xdr:clientData/>
  </xdr:twoCellAnchor>
  <xdr:twoCellAnchor editAs="oneCell">
    <xdr:from>
      <xdr:col>24</xdr:col>
      <xdr:colOff>1904</xdr:colOff>
      <xdr:row>1</xdr:row>
      <xdr:rowOff>41909</xdr:rowOff>
    </xdr:from>
    <xdr:to>
      <xdr:col>33</xdr:col>
      <xdr:colOff>213585</xdr:colOff>
      <xdr:row>9</xdr:row>
      <xdr:rowOff>119040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2C222C10-930F-4BFA-B2F5-7E7B00058FD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7324" t="9892" r="37635" b="63835"/>
        <a:stretch/>
      </xdr:blipFill>
      <xdr:spPr>
        <a:xfrm>
          <a:off x="5488304" y="270509"/>
          <a:ext cx="2307181" cy="19059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20</xdr:col>
      <xdr:colOff>9564</xdr:colOff>
      <xdr:row>30</xdr:row>
      <xdr:rowOff>9525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3EA4FBE0-7847-4F7B-889E-C464130AD6B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6025" t="2792" r="4533" b="2540"/>
        <a:stretch/>
      </xdr:blipFill>
      <xdr:spPr>
        <a:xfrm>
          <a:off x="0" y="0"/>
          <a:ext cx="4581564" cy="68675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7620</xdr:rowOff>
    </xdr:from>
    <xdr:to>
      <xdr:col>14</xdr:col>
      <xdr:colOff>262332</xdr:colOff>
      <xdr:row>35</xdr:row>
      <xdr:rowOff>123053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D8E31E68-C8CE-76DA-663F-67AACCF4D5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7620"/>
          <a:ext cx="9650172" cy="8116433"/>
        </a:xfrm>
        <a:prstGeom prst="rect">
          <a:avLst/>
        </a:prstGeom>
      </xdr:spPr>
    </xdr:pic>
    <xdr:clientData/>
  </xdr:twoCellAnchor>
  <xdr:twoCellAnchor>
    <xdr:from>
      <xdr:col>2</xdr:col>
      <xdr:colOff>632460</xdr:colOff>
      <xdr:row>8</xdr:row>
      <xdr:rowOff>220980</xdr:rowOff>
    </xdr:from>
    <xdr:to>
      <xdr:col>3</xdr:col>
      <xdr:colOff>601980</xdr:colOff>
      <xdr:row>11</xdr:row>
      <xdr:rowOff>175260</xdr:rowOff>
    </xdr:to>
    <xdr:sp macro="" textlink="">
      <xdr:nvSpPr>
        <xdr:cNvPr id="7" name="乗算記号 6">
          <a:extLst>
            <a:ext uri="{FF2B5EF4-FFF2-40B4-BE49-F238E27FC236}">
              <a16:creationId xmlns:a16="http://schemas.microsoft.com/office/drawing/2014/main" id="{12D84E5A-206D-4EC5-80FF-6E5B9F67FD1A}"/>
            </a:ext>
          </a:extLst>
        </xdr:cNvPr>
        <xdr:cNvSpPr/>
      </xdr:nvSpPr>
      <xdr:spPr>
        <a:xfrm>
          <a:off x="1973580" y="2049780"/>
          <a:ext cx="640080" cy="640080"/>
        </a:xfrm>
        <a:prstGeom prst="mathMultiply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</xdr:col>
      <xdr:colOff>426720</xdr:colOff>
      <xdr:row>9</xdr:row>
      <xdr:rowOff>129540</xdr:rowOff>
    </xdr:from>
    <xdr:to>
      <xdr:col>6</xdr:col>
      <xdr:colOff>396240</xdr:colOff>
      <xdr:row>12</xdr:row>
      <xdr:rowOff>83820</xdr:rowOff>
    </xdr:to>
    <xdr:sp macro="" textlink="">
      <xdr:nvSpPr>
        <xdr:cNvPr id="9" name="乗算記号 8">
          <a:extLst>
            <a:ext uri="{FF2B5EF4-FFF2-40B4-BE49-F238E27FC236}">
              <a16:creationId xmlns:a16="http://schemas.microsoft.com/office/drawing/2014/main" id="{E588E39E-6852-1185-A951-DCD928032DA1}"/>
            </a:ext>
          </a:extLst>
        </xdr:cNvPr>
        <xdr:cNvSpPr/>
      </xdr:nvSpPr>
      <xdr:spPr>
        <a:xfrm>
          <a:off x="3779520" y="2186940"/>
          <a:ext cx="640080" cy="640080"/>
        </a:xfrm>
        <a:prstGeom prst="mathMultiply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7</xdr:col>
      <xdr:colOff>83820</xdr:colOff>
      <xdr:row>9</xdr:row>
      <xdr:rowOff>99060</xdr:rowOff>
    </xdr:from>
    <xdr:to>
      <xdr:col>8</xdr:col>
      <xdr:colOff>53340</xdr:colOff>
      <xdr:row>12</xdr:row>
      <xdr:rowOff>53340</xdr:rowOff>
    </xdr:to>
    <xdr:sp macro="" textlink="">
      <xdr:nvSpPr>
        <xdr:cNvPr id="10" name="乗算記号 9">
          <a:extLst>
            <a:ext uri="{FF2B5EF4-FFF2-40B4-BE49-F238E27FC236}">
              <a16:creationId xmlns:a16="http://schemas.microsoft.com/office/drawing/2014/main" id="{D174162D-76F1-7F60-1884-40697D776B90}"/>
            </a:ext>
          </a:extLst>
        </xdr:cNvPr>
        <xdr:cNvSpPr/>
      </xdr:nvSpPr>
      <xdr:spPr>
        <a:xfrm>
          <a:off x="4777740" y="2156460"/>
          <a:ext cx="640080" cy="640080"/>
        </a:xfrm>
        <a:prstGeom prst="mathMultiply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11</xdr:col>
      <xdr:colOff>609600</xdr:colOff>
      <xdr:row>9</xdr:row>
      <xdr:rowOff>76200</xdr:rowOff>
    </xdr:from>
    <xdr:to>
      <xdr:col>12</xdr:col>
      <xdr:colOff>579120</xdr:colOff>
      <xdr:row>12</xdr:row>
      <xdr:rowOff>30480</xdr:rowOff>
    </xdr:to>
    <xdr:sp macro="" textlink="">
      <xdr:nvSpPr>
        <xdr:cNvPr id="11" name="乗算記号 10">
          <a:extLst>
            <a:ext uri="{FF2B5EF4-FFF2-40B4-BE49-F238E27FC236}">
              <a16:creationId xmlns:a16="http://schemas.microsoft.com/office/drawing/2014/main" id="{A5B15BDF-DC42-7D63-4893-8E478B23B3CF}"/>
            </a:ext>
          </a:extLst>
        </xdr:cNvPr>
        <xdr:cNvSpPr/>
      </xdr:nvSpPr>
      <xdr:spPr>
        <a:xfrm>
          <a:off x="7985760" y="2133600"/>
          <a:ext cx="640080" cy="640080"/>
        </a:xfrm>
        <a:prstGeom prst="mathMultiply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10</xdr:col>
      <xdr:colOff>190500</xdr:colOff>
      <xdr:row>4</xdr:row>
      <xdr:rowOff>144780</xdr:rowOff>
    </xdr:from>
    <xdr:to>
      <xdr:col>11</xdr:col>
      <xdr:colOff>160020</xdr:colOff>
      <xdr:row>7</xdr:row>
      <xdr:rowOff>99060</xdr:rowOff>
    </xdr:to>
    <xdr:sp macro="" textlink="">
      <xdr:nvSpPr>
        <xdr:cNvPr id="12" name="乗算記号 11">
          <a:extLst>
            <a:ext uri="{FF2B5EF4-FFF2-40B4-BE49-F238E27FC236}">
              <a16:creationId xmlns:a16="http://schemas.microsoft.com/office/drawing/2014/main" id="{E2341BB7-59CB-5702-D341-7F1EAEC877D3}"/>
            </a:ext>
          </a:extLst>
        </xdr:cNvPr>
        <xdr:cNvSpPr/>
      </xdr:nvSpPr>
      <xdr:spPr>
        <a:xfrm>
          <a:off x="6896100" y="1059180"/>
          <a:ext cx="640080" cy="640080"/>
        </a:xfrm>
        <a:prstGeom prst="mathMultiply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0</xdr:col>
      <xdr:colOff>0</xdr:colOff>
      <xdr:row>36</xdr:row>
      <xdr:rowOff>0</xdr:rowOff>
    </xdr:from>
    <xdr:to>
      <xdr:col>13</xdr:col>
      <xdr:colOff>599470</xdr:colOff>
      <xdr:row>69</xdr:row>
      <xdr:rowOff>201106</xdr:rowOff>
    </xdr:to>
    <xdr:pic>
      <xdr:nvPicPr>
        <xdr:cNvPr id="13" name="図 12">
          <a:extLst>
            <a:ext uri="{FF2B5EF4-FFF2-40B4-BE49-F238E27FC236}">
              <a16:creationId xmlns:a16="http://schemas.microsoft.com/office/drawing/2014/main" id="{04643822-FCA9-93F0-140E-859DCCA93B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8229600"/>
          <a:ext cx="9316750" cy="7744906"/>
        </a:xfrm>
        <a:prstGeom prst="rect">
          <a:avLst/>
        </a:prstGeom>
      </xdr:spPr>
    </xdr:pic>
    <xdr:clientData/>
  </xdr:twoCellAnchor>
  <xdr:twoCellAnchor>
    <xdr:from>
      <xdr:col>4</xdr:col>
      <xdr:colOff>359833</xdr:colOff>
      <xdr:row>1</xdr:row>
      <xdr:rowOff>200660</xdr:rowOff>
    </xdr:from>
    <xdr:to>
      <xdr:col>4</xdr:col>
      <xdr:colOff>588433</xdr:colOff>
      <xdr:row>2</xdr:row>
      <xdr:rowOff>200660</xdr:rowOff>
    </xdr:to>
    <xdr:sp macro="" textlink="">
      <xdr:nvSpPr>
        <xdr:cNvPr id="14" name="円: 塗りつぶしなし 13">
          <a:extLst>
            <a:ext uri="{FF2B5EF4-FFF2-40B4-BE49-F238E27FC236}">
              <a16:creationId xmlns:a16="http://schemas.microsoft.com/office/drawing/2014/main" id="{E353F781-1FF1-2348-CD8C-5BC891779E20}"/>
            </a:ext>
          </a:extLst>
        </xdr:cNvPr>
        <xdr:cNvSpPr/>
      </xdr:nvSpPr>
      <xdr:spPr>
        <a:xfrm>
          <a:off x="3035300" y="429260"/>
          <a:ext cx="228600" cy="228600"/>
        </a:xfrm>
        <a:prstGeom prst="donu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6</xdr:col>
      <xdr:colOff>53340</xdr:colOff>
      <xdr:row>1</xdr:row>
      <xdr:rowOff>205740</xdr:rowOff>
    </xdr:from>
    <xdr:to>
      <xdr:col>6</xdr:col>
      <xdr:colOff>281940</xdr:colOff>
      <xdr:row>2</xdr:row>
      <xdr:rowOff>205740</xdr:rowOff>
    </xdr:to>
    <xdr:sp macro="" textlink="">
      <xdr:nvSpPr>
        <xdr:cNvPr id="15" name="円: 塗りつぶしなし 14">
          <a:extLst>
            <a:ext uri="{FF2B5EF4-FFF2-40B4-BE49-F238E27FC236}">
              <a16:creationId xmlns:a16="http://schemas.microsoft.com/office/drawing/2014/main" id="{494892DD-2DA1-0403-78F4-B91B35041748}"/>
            </a:ext>
          </a:extLst>
        </xdr:cNvPr>
        <xdr:cNvSpPr/>
      </xdr:nvSpPr>
      <xdr:spPr>
        <a:xfrm>
          <a:off x="4076700" y="434340"/>
          <a:ext cx="228600" cy="228600"/>
        </a:xfrm>
        <a:prstGeom prst="donu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7</xdr:col>
      <xdr:colOff>161713</xdr:colOff>
      <xdr:row>1</xdr:row>
      <xdr:rowOff>204047</xdr:rowOff>
    </xdr:from>
    <xdr:to>
      <xdr:col>7</xdr:col>
      <xdr:colOff>390313</xdr:colOff>
      <xdr:row>2</xdr:row>
      <xdr:rowOff>204047</xdr:rowOff>
    </xdr:to>
    <xdr:sp macro="" textlink="">
      <xdr:nvSpPr>
        <xdr:cNvPr id="16" name="円: 塗りつぶしなし 15">
          <a:extLst>
            <a:ext uri="{FF2B5EF4-FFF2-40B4-BE49-F238E27FC236}">
              <a16:creationId xmlns:a16="http://schemas.microsoft.com/office/drawing/2014/main" id="{F88E5D92-A7FB-96EE-BD7E-E90965AC95D5}"/>
            </a:ext>
          </a:extLst>
        </xdr:cNvPr>
        <xdr:cNvSpPr/>
      </xdr:nvSpPr>
      <xdr:spPr>
        <a:xfrm>
          <a:off x="4843780" y="432647"/>
          <a:ext cx="228600" cy="228600"/>
        </a:xfrm>
        <a:prstGeom prst="donu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6</xdr:col>
      <xdr:colOff>358140</xdr:colOff>
      <xdr:row>43</xdr:row>
      <xdr:rowOff>30480</xdr:rowOff>
    </xdr:from>
    <xdr:to>
      <xdr:col>6</xdr:col>
      <xdr:colOff>586740</xdr:colOff>
      <xdr:row>44</xdr:row>
      <xdr:rowOff>30480</xdr:rowOff>
    </xdr:to>
    <xdr:sp macro="" textlink="">
      <xdr:nvSpPr>
        <xdr:cNvPr id="17" name="円: 塗りつぶしなし 16">
          <a:extLst>
            <a:ext uri="{FF2B5EF4-FFF2-40B4-BE49-F238E27FC236}">
              <a16:creationId xmlns:a16="http://schemas.microsoft.com/office/drawing/2014/main" id="{53EF5C76-9379-4355-9CBD-80FF72C4356C}"/>
            </a:ext>
          </a:extLst>
        </xdr:cNvPr>
        <xdr:cNvSpPr/>
      </xdr:nvSpPr>
      <xdr:spPr>
        <a:xfrm>
          <a:off x="4381500" y="9860280"/>
          <a:ext cx="228600" cy="228600"/>
        </a:xfrm>
        <a:prstGeom prst="donu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9</xdr:col>
      <xdr:colOff>121920</xdr:colOff>
      <xdr:row>56</xdr:row>
      <xdr:rowOff>7620</xdr:rowOff>
    </xdr:from>
    <xdr:to>
      <xdr:col>9</xdr:col>
      <xdr:colOff>350520</xdr:colOff>
      <xdr:row>57</xdr:row>
      <xdr:rowOff>7620</xdr:rowOff>
    </xdr:to>
    <xdr:sp macro="" textlink="">
      <xdr:nvSpPr>
        <xdr:cNvPr id="21" name="円: 塗りつぶしなし 20">
          <a:extLst>
            <a:ext uri="{FF2B5EF4-FFF2-40B4-BE49-F238E27FC236}">
              <a16:creationId xmlns:a16="http://schemas.microsoft.com/office/drawing/2014/main" id="{66C1F9F5-6885-4A3E-B403-F1EDCC430C03}"/>
            </a:ext>
          </a:extLst>
        </xdr:cNvPr>
        <xdr:cNvSpPr/>
      </xdr:nvSpPr>
      <xdr:spPr>
        <a:xfrm>
          <a:off x="6156960" y="12809220"/>
          <a:ext cx="228600" cy="228600"/>
        </a:xfrm>
        <a:prstGeom prst="donu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4</xdr:col>
      <xdr:colOff>487680</xdr:colOff>
      <xdr:row>65</xdr:row>
      <xdr:rowOff>190500</xdr:rowOff>
    </xdr:from>
    <xdr:to>
      <xdr:col>5</xdr:col>
      <xdr:colOff>45720</xdr:colOff>
      <xdr:row>66</xdr:row>
      <xdr:rowOff>190500</xdr:rowOff>
    </xdr:to>
    <xdr:sp macro="" textlink="">
      <xdr:nvSpPr>
        <xdr:cNvPr id="22" name="円: 塗りつぶしなし 21">
          <a:extLst>
            <a:ext uri="{FF2B5EF4-FFF2-40B4-BE49-F238E27FC236}">
              <a16:creationId xmlns:a16="http://schemas.microsoft.com/office/drawing/2014/main" id="{9ABEC3C0-87D5-40B6-BC2B-35E365735349}"/>
            </a:ext>
          </a:extLst>
        </xdr:cNvPr>
        <xdr:cNvSpPr/>
      </xdr:nvSpPr>
      <xdr:spPr>
        <a:xfrm>
          <a:off x="3169920" y="15049500"/>
          <a:ext cx="228600" cy="228600"/>
        </a:xfrm>
        <a:prstGeom prst="donu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9</xdr:col>
      <xdr:colOff>0</xdr:colOff>
      <xdr:row>52</xdr:row>
      <xdr:rowOff>99060</xdr:rowOff>
    </xdr:from>
    <xdr:to>
      <xdr:col>9</xdr:col>
      <xdr:colOff>228600</xdr:colOff>
      <xdr:row>53</xdr:row>
      <xdr:rowOff>99060</xdr:rowOff>
    </xdr:to>
    <xdr:sp macro="" textlink="">
      <xdr:nvSpPr>
        <xdr:cNvPr id="23" name="円: 塗りつぶしなし 22">
          <a:extLst>
            <a:ext uri="{FF2B5EF4-FFF2-40B4-BE49-F238E27FC236}">
              <a16:creationId xmlns:a16="http://schemas.microsoft.com/office/drawing/2014/main" id="{6307DC14-86E8-E801-9DF7-73C142B369CF}"/>
            </a:ext>
          </a:extLst>
        </xdr:cNvPr>
        <xdr:cNvSpPr/>
      </xdr:nvSpPr>
      <xdr:spPr>
        <a:xfrm>
          <a:off x="6035040" y="11986260"/>
          <a:ext cx="228600" cy="228600"/>
        </a:xfrm>
        <a:prstGeom prst="donu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9</xdr:col>
      <xdr:colOff>647700</xdr:colOff>
      <xdr:row>53</xdr:row>
      <xdr:rowOff>129540</xdr:rowOff>
    </xdr:from>
    <xdr:to>
      <xdr:col>10</xdr:col>
      <xdr:colOff>205740</xdr:colOff>
      <xdr:row>54</xdr:row>
      <xdr:rowOff>129540</xdr:rowOff>
    </xdr:to>
    <xdr:sp macro="" textlink="">
      <xdr:nvSpPr>
        <xdr:cNvPr id="24" name="円: 塗りつぶしなし 23">
          <a:extLst>
            <a:ext uri="{FF2B5EF4-FFF2-40B4-BE49-F238E27FC236}">
              <a16:creationId xmlns:a16="http://schemas.microsoft.com/office/drawing/2014/main" id="{457632A6-78DF-CE10-E73F-0A17C338DDA3}"/>
            </a:ext>
          </a:extLst>
        </xdr:cNvPr>
        <xdr:cNvSpPr/>
      </xdr:nvSpPr>
      <xdr:spPr>
        <a:xfrm>
          <a:off x="6682740" y="12245340"/>
          <a:ext cx="228600" cy="228600"/>
        </a:xfrm>
        <a:prstGeom prst="donu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10</xdr:col>
      <xdr:colOff>83820</xdr:colOff>
      <xdr:row>56</xdr:row>
      <xdr:rowOff>22860</xdr:rowOff>
    </xdr:from>
    <xdr:to>
      <xdr:col>10</xdr:col>
      <xdr:colOff>312420</xdr:colOff>
      <xdr:row>57</xdr:row>
      <xdr:rowOff>22860</xdr:rowOff>
    </xdr:to>
    <xdr:sp macro="" textlink="">
      <xdr:nvSpPr>
        <xdr:cNvPr id="25" name="円: 塗りつぶしなし 24">
          <a:extLst>
            <a:ext uri="{FF2B5EF4-FFF2-40B4-BE49-F238E27FC236}">
              <a16:creationId xmlns:a16="http://schemas.microsoft.com/office/drawing/2014/main" id="{F8B3F41A-C66C-CE98-C936-AD3508875ABD}"/>
            </a:ext>
          </a:extLst>
        </xdr:cNvPr>
        <xdr:cNvSpPr/>
      </xdr:nvSpPr>
      <xdr:spPr>
        <a:xfrm>
          <a:off x="6789420" y="12824460"/>
          <a:ext cx="228600" cy="228600"/>
        </a:xfrm>
        <a:prstGeom prst="donu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586740</xdr:colOff>
      <xdr:row>63</xdr:row>
      <xdr:rowOff>99060</xdr:rowOff>
    </xdr:from>
    <xdr:to>
      <xdr:col>9</xdr:col>
      <xdr:colOff>144780</xdr:colOff>
      <xdr:row>64</xdr:row>
      <xdr:rowOff>99060</xdr:rowOff>
    </xdr:to>
    <xdr:sp macro="" textlink="">
      <xdr:nvSpPr>
        <xdr:cNvPr id="26" name="円: 塗りつぶしなし 25">
          <a:extLst>
            <a:ext uri="{FF2B5EF4-FFF2-40B4-BE49-F238E27FC236}">
              <a16:creationId xmlns:a16="http://schemas.microsoft.com/office/drawing/2014/main" id="{CD4B453D-CD6D-BB50-62B9-A5B3DF61FE90}"/>
            </a:ext>
          </a:extLst>
        </xdr:cNvPr>
        <xdr:cNvSpPr/>
      </xdr:nvSpPr>
      <xdr:spPr>
        <a:xfrm>
          <a:off x="5951220" y="14500860"/>
          <a:ext cx="228600" cy="228600"/>
        </a:xfrm>
        <a:prstGeom prst="donu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9</xdr:col>
      <xdr:colOff>434340</xdr:colOff>
      <xdr:row>63</xdr:row>
      <xdr:rowOff>137160</xdr:rowOff>
    </xdr:from>
    <xdr:to>
      <xdr:col>9</xdr:col>
      <xdr:colOff>662940</xdr:colOff>
      <xdr:row>64</xdr:row>
      <xdr:rowOff>137160</xdr:rowOff>
    </xdr:to>
    <xdr:sp macro="" textlink="">
      <xdr:nvSpPr>
        <xdr:cNvPr id="27" name="円: 塗りつぶしなし 26">
          <a:extLst>
            <a:ext uri="{FF2B5EF4-FFF2-40B4-BE49-F238E27FC236}">
              <a16:creationId xmlns:a16="http://schemas.microsoft.com/office/drawing/2014/main" id="{E190D345-7008-B8A9-C2A8-BD9B7C524DE7}"/>
            </a:ext>
          </a:extLst>
        </xdr:cNvPr>
        <xdr:cNvSpPr/>
      </xdr:nvSpPr>
      <xdr:spPr>
        <a:xfrm>
          <a:off x="6469380" y="14538960"/>
          <a:ext cx="228600" cy="228600"/>
        </a:xfrm>
        <a:prstGeom prst="donu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11</xdr:col>
      <xdr:colOff>91440</xdr:colOff>
      <xdr:row>18</xdr:row>
      <xdr:rowOff>160020</xdr:rowOff>
    </xdr:from>
    <xdr:to>
      <xdr:col>11</xdr:col>
      <xdr:colOff>320040</xdr:colOff>
      <xdr:row>19</xdr:row>
      <xdr:rowOff>160020</xdr:rowOff>
    </xdr:to>
    <xdr:sp macro="" textlink="">
      <xdr:nvSpPr>
        <xdr:cNvPr id="28" name="円: 塗りつぶしなし 27">
          <a:extLst>
            <a:ext uri="{FF2B5EF4-FFF2-40B4-BE49-F238E27FC236}">
              <a16:creationId xmlns:a16="http://schemas.microsoft.com/office/drawing/2014/main" id="{96A971C1-5321-4B37-8D53-92334A5F11F2}"/>
            </a:ext>
          </a:extLst>
        </xdr:cNvPr>
        <xdr:cNvSpPr/>
      </xdr:nvSpPr>
      <xdr:spPr>
        <a:xfrm>
          <a:off x="7467600" y="4274820"/>
          <a:ext cx="228600" cy="228600"/>
        </a:xfrm>
        <a:prstGeom prst="donu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9</xdr:col>
      <xdr:colOff>259080</xdr:colOff>
      <xdr:row>17</xdr:row>
      <xdr:rowOff>60960</xdr:rowOff>
    </xdr:from>
    <xdr:to>
      <xdr:col>9</xdr:col>
      <xdr:colOff>487680</xdr:colOff>
      <xdr:row>18</xdr:row>
      <xdr:rowOff>60960</xdr:rowOff>
    </xdr:to>
    <xdr:sp macro="" textlink="">
      <xdr:nvSpPr>
        <xdr:cNvPr id="29" name="円: 塗りつぶしなし 28">
          <a:extLst>
            <a:ext uri="{FF2B5EF4-FFF2-40B4-BE49-F238E27FC236}">
              <a16:creationId xmlns:a16="http://schemas.microsoft.com/office/drawing/2014/main" id="{91B7D1E0-951E-8086-04FF-F4546AF701ED}"/>
            </a:ext>
          </a:extLst>
        </xdr:cNvPr>
        <xdr:cNvSpPr/>
      </xdr:nvSpPr>
      <xdr:spPr>
        <a:xfrm>
          <a:off x="6294120" y="3947160"/>
          <a:ext cx="228600" cy="228600"/>
        </a:xfrm>
        <a:prstGeom prst="donu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9</xdr:col>
      <xdr:colOff>266700</xdr:colOff>
      <xdr:row>20</xdr:row>
      <xdr:rowOff>190500</xdr:rowOff>
    </xdr:from>
    <xdr:to>
      <xdr:col>9</xdr:col>
      <xdr:colOff>495300</xdr:colOff>
      <xdr:row>21</xdr:row>
      <xdr:rowOff>190500</xdr:rowOff>
    </xdr:to>
    <xdr:sp macro="" textlink="">
      <xdr:nvSpPr>
        <xdr:cNvPr id="30" name="円: 塗りつぶしなし 29">
          <a:extLst>
            <a:ext uri="{FF2B5EF4-FFF2-40B4-BE49-F238E27FC236}">
              <a16:creationId xmlns:a16="http://schemas.microsoft.com/office/drawing/2014/main" id="{9B19136F-A475-2DE4-BF65-02C10BBB96F0}"/>
            </a:ext>
          </a:extLst>
        </xdr:cNvPr>
        <xdr:cNvSpPr/>
      </xdr:nvSpPr>
      <xdr:spPr>
        <a:xfrm>
          <a:off x="6301740" y="4762500"/>
          <a:ext cx="228600" cy="228600"/>
        </a:xfrm>
        <a:prstGeom prst="donu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9</xdr:col>
      <xdr:colOff>266700</xdr:colOff>
      <xdr:row>23</xdr:row>
      <xdr:rowOff>106680</xdr:rowOff>
    </xdr:from>
    <xdr:to>
      <xdr:col>9</xdr:col>
      <xdr:colOff>495300</xdr:colOff>
      <xdr:row>24</xdr:row>
      <xdr:rowOff>106680</xdr:rowOff>
    </xdr:to>
    <xdr:sp macro="" textlink="">
      <xdr:nvSpPr>
        <xdr:cNvPr id="31" name="円: 塗りつぶしなし 30">
          <a:extLst>
            <a:ext uri="{FF2B5EF4-FFF2-40B4-BE49-F238E27FC236}">
              <a16:creationId xmlns:a16="http://schemas.microsoft.com/office/drawing/2014/main" id="{137D1E39-68BE-9ACC-A9E3-B705A954F2C5}"/>
            </a:ext>
          </a:extLst>
        </xdr:cNvPr>
        <xdr:cNvSpPr/>
      </xdr:nvSpPr>
      <xdr:spPr>
        <a:xfrm>
          <a:off x="6301740" y="5364480"/>
          <a:ext cx="228600" cy="228600"/>
        </a:xfrm>
        <a:prstGeom prst="donu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9</xdr:col>
      <xdr:colOff>274320</xdr:colOff>
      <xdr:row>26</xdr:row>
      <xdr:rowOff>152400</xdr:rowOff>
    </xdr:from>
    <xdr:to>
      <xdr:col>9</xdr:col>
      <xdr:colOff>502920</xdr:colOff>
      <xdr:row>27</xdr:row>
      <xdr:rowOff>152400</xdr:rowOff>
    </xdr:to>
    <xdr:sp macro="" textlink="">
      <xdr:nvSpPr>
        <xdr:cNvPr id="32" name="円: 塗りつぶしなし 31">
          <a:extLst>
            <a:ext uri="{FF2B5EF4-FFF2-40B4-BE49-F238E27FC236}">
              <a16:creationId xmlns:a16="http://schemas.microsoft.com/office/drawing/2014/main" id="{B212E8C3-AAE4-96CD-3A3A-F6FE47E2B42E}"/>
            </a:ext>
          </a:extLst>
        </xdr:cNvPr>
        <xdr:cNvSpPr/>
      </xdr:nvSpPr>
      <xdr:spPr>
        <a:xfrm>
          <a:off x="6309360" y="6096000"/>
          <a:ext cx="228600" cy="228600"/>
        </a:xfrm>
        <a:prstGeom prst="donu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9</xdr:col>
      <xdr:colOff>228600</xdr:colOff>
      <xdr:row>29</xdr:row>
      <xdr:rowOff>38100</xdr:rowOff>
    </xdr:from>
    <xdr:to>
      <xdr:col>9</xdr:col>
      <xdr:colOff>457200</xdr:colOff>
      <xdr:row>30</xdr:row>
      <xdr:rowOff>38100</xdr:rowOff>
    </xdr:to>
    <xdr:sp macro="" textlink="">
      <xdr:nvSpPr>
        <xdr:cNvPr id="33" name="円: 塗りつぶしなし 32">
          <a:extLst>
            <a:ext uri="{FF2B5EF4-FFF2-40B4-BE49-F238E27FC236}">
              <a16:creationId xmlns:a16="http://schemas.microsoft.com/office/drawing/2014/main" id="{8903486F-E023-8BB9-2772-0A416EDD73EE}"/>
            </a:ext>
          </a:extLst>
        </xdr:cNvPr>
        <xdr:cNvSpPr/>
      </xdr:nvSpPr>
      <xdr:spPr>
        <a:xfrm>
          <a:off x="6263640" y="6667500"/>
          <a:ext cx="228600" cy="228600"/>
        </a:xfrm>
        <a:prstGeom prst="donu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9</xdr:col>
      <xdr:colOff>220980</xdr:colOff>
      <xdr:row>32</xdr:row>
      <xdr:rowOff>45720</xdr:rowOff>
    </xdr:from>
    <xdr:to>
      <xdr:col>9</xdr:col>
      <xdr:colOff>449580</xdr:colOff>
      <xdr:row>33</xdr:row>
      <xdr:rowOff>45720</xdr:rowOff>
    </xdr:to>
    <xdr:sp macro="" textlink="">
      <xdr:nvSpPr>
        <xdr:cNvPr id="34" name="円: 塗りつぶしなし 33">
          <a:extLst>
            <a:ext uri="{FF2B5EF4-FFF2-40B4-BE49-F238E27FC236}">
              <a16:creationId xmlns:a16="http://schemas.microsoft.com/office/drawing/2014/main" id="{222CD0B4-691A-81AF-2A8F-B7485E08FDE6}"/>
            </a:ext>
          </a:extLst>
        </xdr:cNvPr>
        <xdr:cNvSpPr/>
      </xdr:nvSpPr>
      <xdr:spPr>
        <a:xfrm>
          <a:off x="6256020" y="7360920"/>
          <a:ext cx="228600" cy="228600"/>
        </a:xfrm>
        <a:prstGeom prst="donu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10</xdr:col>
      <xdr:colOff>480060</xdr:colOff>
      <xdr:row>30</xdr:row>
      <xdr:rowOff>213360</xdr:rowOff>
    </xdr:from>
    <xdr:to>
      <xdr:col>11</xdr:col>
      <xdr:colOff>38100</xdr:colOff>
      <xdr:row>31</xdr:row>
      <xdr:rowOff>213360</xdr:rowOff>
    </xdr:to>
    <xdr:sp macro="" textlink="">
      <xdr:nvSpPr>
        <xdr:cNvPr id="35" name="円: 塗りつぶしなし 34">
          <a:extLst>
            <a:ext uri="{FF2B5EF4-FFF2-40B4-BE49-F238E27FC236}">
              <a16:creationId xmlns:a16="http://schemas.microsoft.com/office/drawing/2014/main" id="{089EB5CF-FDF2-1013-D53D-6EBFE62D9FDD}"/>
            </a:ext>
          </a:extLst>
        </xdr:cNvPr>
        <xdr:cNvSpPr/>
      </xdr:nvSpPr>
      <xdr:spPr>
        <a:xfrm>
          <a:off x="7185660" y="7071360"/>
          <a:ext cx="228600" cy="228600"/>
        </a:xfrm>
        <a:prstGeom prst="donu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10</xdr:col>
      <xdr:colOff>518160</xdr:colOff>
      <xdr:row>26</xdr:row>
      <xdr:rowOff>68580</xdr:rowOff>
    </xdr:from>
    <xdr:to>
      <xdr:col>11</xdr:col>
      <xdr:colOff>76200</xdr:colOff>
      <xdr:row>27</xdr:row>
      <xdr:rowOff>68580</xdr:rowOff>
    </xdr:to>
    <xdr:sp macro="" textlink="">
      <xdr:nvSpPr>
        <xdr:cNvPr id="36" name="円: 塗りつぶしなし 35">
          <a:extLst>
            <a:ext uri="{FF2B5EF4-FFF2-40B4-BE49-F238E27FC236}">
              <a16:creationId xmlns:a16="http://schemas.microsoft.com/office/drawing/2014/main" id="{8A95CF0A-D8F4-AEAC-19CA-8EAE6203D698}"/>
            </a:ext>
          </a:extLst>
        </xdr:cNvPr>
        <xdr:cNvSpPr/>
      </xdr:nvSpPr>
      <xdr:spPr>
        <a:xfrm>
          <a:off x="7223760" y="6012180"/>
          <a:ext cx="228600" cy="228600"/>
        </a:xfrm>
        <a:prstGeom prst="donu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10</xdr:col>
      <xdr:colOff>426720</xdr:colOff>
      <xdr:row>21</xdr:row>
      <xdr:rowOff>0</xdr:rowOff>
    </xdr:from>
    <xdr:to>
      <xdr:col>10</xdr:col>
      <xdr:colOff>655320</xdr:colOff>
      <xdr:row>22</xdr:row>
      <xdr:rowOff>0</xdr:rowOff>
    </xdr:to>
    <xdr:sp macro="" textlink="">
      <xdr:nvSpPr>
        <xdr:cNvPr id="37" name="円: 塗りつぶしなし 36">
          <a:extLst>
            <a:ext uri="{FF2B5EF4-FFF2-40B4-BE49-F238E27FC236}">
              <a16:creationId xmlns:a16="http://schemas.microsoft.com/office/drawing/2014/main" id="{EA65BF14-205D-7D38-3C0E-A2DC138BC615}"/>
            </a:ext>
          </a:extLst>
        </xdr:cNvPr>
        <xdr:cNvSpPr/>
      </xdr:nvSpPr>
      <xdr:spPr>
        <a:xfrm>
          <a:off x="7132320" y="4800600"/>
          <a:ext cx="228600" cy="228600"/>
        </a:xfrm>
        <a:prstGeom prst="donu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9</xdr:col>
      <xdr:colOff>525780</xdr:colOff>
      <xdr:row>12</xdr:row>
      <xdr:rowOff>137160</xdr:rowOff>
    </xdr:from>
    <xdr:to>
      <xdr:col>10</xdr:col>
      <xdr:colOff>83820</xdr:colOff>
      <xdr:row>13</xdr:row>
      <xdr:rowOff>137160</xdr:rowOff>
    </xdr:to>
    <xdr:sp macro="" textlink="">
      <xdr:nvSpPr>
        <xdr:cNvPr id="38" name="円: 塗りつぶしなし 37">
          <a:extLst>
            <a:ext uri="{FF2B5EF4-FFF2-40B4-BE49-F238E27FC236}">
              <a16:creationId xmlns:a16="http://schemas.microsoft.com/office/drawing/2014/main" id="{7FFDC4A0-B663-122D-8F40-96D06AB422CE}"/>
            </a:ext>
          </a:extLst>
        </xdr:cNvPr>
        <xdr:cNvSpPr/>
      </xdr:nvSpPr>
      <xdr:spPr>
        <a:xfrm>
          <a:off x="6560820" y="2880360"/>
          <a:ext cx="228600" cy="228600"/>
        </a:xfrm>
        <a:prstGeom prst="donu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9</xdr:col>
      <xdr:colOff>38100</xdr:colOff>
      <xdr:row>11</xdr:row>
      <xdr:rowOff>60960</xdr:rowOff>
    </xdr:from>
    <xdr:to>
      <xdr:col>9</xdr:col>
      <xdr:colOff>266700</xdr:colOff>
      <xdr:row>12</xdr:row>
      <xdr:rowOff>60960</xdr:rowOff>
    </xdr:to>
    <xdr:sp macro="" textlink="">
      <xdr:nvSpPr>
        <xdr:cNvPr id="39" name="円: 塗りつぶしなし 38">
          <a:extLst>
            <a:ext uri="{FF2B5EF4-FFF2-40B4-BE49-F238E27FC236}">
              <a16:creationId xmlns:a16="http://schemas.microsoft.com/office/drawing/2014/main" id="{A601065B-B15E-A527-0EED-544517F49665}"/>
            </a:ext>
          </a:extLst>
        </xdr:cNvPr>
        <xdr:cNvSpPr/>
      </xdr:nvSpPr>
      <xdr:spPr>
        <a:xfrm>
          <a:off x="6073140" y="2575560"/>
          <a:ext cx="228600" cy="228600"/>
        </a:xfrm>
        <a:prstGeom prst="donu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9</xdr:col>
      <xdr:colOff>190500</xdr:colOff>
      <xdr:row>9</xdr:row>
      <xdr:rowOff>76200</xdr:rowOff>
    </xdr:from>
    <xdr:to>
      <xdr:col>9</xdr:col>
      <xdr:colOff>419100</xdr:colOff>
      <xdr:row>10</xdr:row>
      <xdr:rowOff>76200</xdr:rowOff>
    </xdr:to>
    <xdr:sp macro="" textlink="">
      <xdr:nvSpPr>
        <xdr:cNvPr id="40" name="円: 塗りつぶしなし 39">
          <a:extLst>
            <a:ext uri="{FF2B5EF4-FFF2-40B4-BE49-F238E27FC236}">
              <a16:creationId xmlns:a16="http://schemas.microsoft.com/office/drawing/2014/main" id="{A2E6F56D-2479-E4E5-F342-60AD2F9E38E2}"/>
            </a:ext>
          </a:extLst>
        </xdr:cNvPr>
        <xdr:cNvSpPr/>
      </xdr:nvSpPr>
      <xdr:spPr>
        <a:xfrm>
          <a:off x="6225540" y="2133600"/>
          <a:ext cx="228600" cy="228600"/>
        </a:xfrm>
        <a:prstGeom prst="donu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9</xdr:col>
      <xdr:colOff>228600</xdr:colOff>
      <xdr:row>6</xdr:row>
      <xdr:rowOff>38100</xdr:rowOff>
    </xdr:from>
    <xdr:to>
      <xdr:col>9</xdr:col>
      <xdr:colOff>457200</xdr:colOff>
      <xdr:row>7</xdr:row>
      <xdr:rowOff>38100</xdr:rowOff>
    </xdr:to>
    <xdr:sp macro="" textlink="">
      <xdr:nvSpPr>
        <xdr:cNvPr id="41" name="円: 塗りつぶしなし 40">
          <a:extLst>
            <a:ext uri="{FF2B5EF4-FFF2-40B4-BE49-F238E27FC236}">
              <a16:creationId xmlns:a16="http://schemas.microsoft.com/office/drawing/2014/main" id="{A67C23F5-35BB-9C07-E556-5B66124579ED}"/>
            </a:ext>
          </a:extLst>
        </xdr:cNvPr>
        <xdr:cNvSpPr/>
      </xdr:nvSpPr>
      <xdr:spPr>
        <a:xfrm>
          <a:off x="6263640" y="1409700"/>
          <a:ext cx="228600" cy="228600"/>
        </a:xfrm>
        <a:prstGeom prst="donu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9</xdr:col>
      <xdr:colOff>502920</xdr:colOff>
      <xdr:row>5</xdr:row>
      <xdr:rowOff>53340</xdr:rowOff>
    </xdr:from>
    <xdr:to>
      <xdr:col>10</xdr:col>
      <xdr:colOff>60960</xdr:colOff>
      <xdr:row>6</xdr:row>
      <xdr:rowOff>53340</xdr:rowOff>
    </xdr:to>
    <xdr:sp macro="" textlink="">
      <xdr:nvSpPr>
        <xdr:cNvPr id="42" name="円: 塗りつぶしなし 41">
          <a:extLst>
            <a:ext uri="{FF2B5EF4-FFF2-40B4-BE49-F238E27FC236}">
              <a16:creationId xmlns:a16="http://schemas.microsoft.com/office/drawing/2014/main" id="{EB469B0F-E794-9F5B-0A16-895A04F302BE}"/>
            </a:ext>
          </a:extLst>
        </xdr:cNvPr>
        <xdr:cNvSpPr/>
      </xdr:nvSpPr>
      <xdr:spPr>
        <a:xfrm>
          <a:off x="6537960" y="1196340"/>
          <a:ext cx="228600" cy="228600"/>
        </a:xfrm>
        <a:prstGeom prst="donu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10</xdr:col>
      <xdr:colOff>167640</xdr:colOff>
      <xdr:row>2</xdr:row>
      <xdr:rowOff>68580</xdr:rowOff>
    </xdr:from>
    <xdr:to>
      <xdr:col>10</xdr:col>
      <xdr:colOff>396240</xdr:colOff>
      <xdr:row>3</xdr:row>
      <xdr:rowOff>68580</xdr:rowOff>
    </xdr:to>
    <xdr:sp macro="" textlink="">
      <xdr:nvSpPr>
        <xdr:cNvPr id="43" name="円: 塗りつぶしなし 42">
          <a:extLst>
            <a:ext uri="{FF2B5EF4-FFF2-40B4-BE49-F238E27FC236}">
              <a16:creationId xmlns:a16="http://schemas.microsoft.com/office/drawing/2014/main" id="{05306EE2-E246-6D1B-3184-1FCAC657F31C}"/>
            </a:ext>
          </a:extLst>
        </xdr:cNvPr>
        <xdr:cNvSpPr/>
      </xdr:nvSpPr>
      <xdr:spPr>
        <a:xfrm>
          <a:off x="6873240" y="525780"/>
          <a:ext cx="228600" cy="228600"/>
        </a:xfrm>
        <a:prstGeom prst="donu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9</xdr:col>
      <xdr:colOff>220980</xdr:colOff>
      <xdr:row>3</xdr:row>
      <xdr:rowOff>45720</xdr:rowOff>
    </xdr:from>
    <xdr:to>
      <xdr:col>9</xdr:col>
      <xdr:colOff>449580</xdr:colOff>
      <xdr:row>4</xdr:row>
      <xdr:rowOff>45720</xdr:rowOff>
    </xdr:to>
    <xdr:sp macro="" textlink="">
      <xdr:nvSpPr>
        <xdr:cNvPr id="44" name="円: 塗りつぶしなし 43">
          <a:extLst>
            <a:ext uri="{FF2B5EF4-FFF2-40B4-BE49-F238E27FC236}">
              <a16:creationId xmlns:a16="http://schemas.microsoft.com/office/drawing/2014/main" id="{19527E23-2860-035D-0AB5-A9A5FD6A540C}"/>
            </a:ext>
          </a:extLst>
        </xdr:cNvPr>
        <xdr:cNvSpPr/>
      </xdr:nvSpPr>
      <xdr:spPr>
        <a:xfrm>
          <a:off x="6256020" y="731520"/>
          <a:ext cx="228600" cy="228600"/>
        </a:xfrm>
        <a:prstGeom prst="donu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10</xdr:col>
      <xdr:colOff>457200</xdr:colOff>
      <xdr:row>9</xdr:row>
      <xdr:rowOff>160020</xdr:rowOff>
    </xdr:from>
    <xdr:to>
      <xdr:col>11</xdr:col>
      <xdr:colOff>15240</xdr:colOff>
      <xdr:row>10</xdr:row>
      <xdr:rowOff>160020</xdr:rowOff>
    </xdr:to>
    <xdr:sp macro="" textlink="">
      <xdr:nvSpPr>
        <xdr:cNvPr id="45" name="円: 塗りつぶしなし 44">
          <a:extLst>
            <a:ext uri="{FF2B5EF4-FFF2-40B4-BE49-F238E27FC236}">
              <a16:creationId xmlns:a16="http://schemas.microsoft.com/office/drawing/2014/main" id="{A4A88C0C-6433-8E40-1F9F-EF6649E66C24}"/>
            </a:ext>
          </a:extLst>
        </xdr:cNvPr>
        <xdr:cNvSpPr/>
      </xdr:nvSpPr>
      <xdr:spPr>
        <a:xfrm>
          <a:off x="7162800" y="2217420"/>
          <a:ext cx="228600" cy="228600"/>
        </a:xfrm>
        <a:prstGeom prst="donu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12</xdr:col>
      <xdr:colOff>266700</xdr:colOff>
      <xdr:row>8</xdr:row>
      <xdr:rowOff>114300</xdr:rowOff>
    </xdr:from>
    <xdr:to>
      <xdr:col>12</xdr:col>
      <xdr:colOff>495300</xdr:colOff>
      <xdr:row>9</xdr:row>
      <xdr:rowOff>114300</xdr:rowOff>
    </xdr:to>
    <xdr:sp macro="" textlink="">
      <xdr:nvSpPr>
        <xdr:cNvPr id="46" name="円: 塗りつぶしなし 45">
          <a:extLst>
            <a:ext uri="{FF2B5EF4-FFF2-40B4-BE49-F238E27FC236}">
              <a16:creationId xmlns:a16="http://schemas.microsoft.com/office/drawing/2014/main" id="{3AEB8F43-88CA-46AE-44A2-8E670DBD6F67}"/>
            </a:ext>
          </a:extLst>
        </xdr:cNvPr>
        <xdr:cNvSpPr/>
      </xdr:nvSpPr>
      <xdr:spPr>
        <a:xfrm>
          <a:off x="8313420" y="1943100"/>
          <a:ext cx="228600" cy="228600"/>
        </a:xfrm>
        <a:prstGeom prst="donu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4</xdr:col>
      <xdr:colOff>312420</xdr:colOff>
      <xdr:row>10</xdr:row>
      <xdr:rowOff>198120</xdr:rowOff>
    </xdr:from>
    <xdr:to>
      <xdr:col>4</xdr:col>
      <xdr:colOff>541020</xdr:colOff>
      <xdr:row>11</xdr:row>
      <xdr:rowOff>198120</xdr:rowOff>
    </xdr:to>
    <xdr:sp macro="" textlink="">
      <xdr:nvSpPr>
        <xdr:cNvPr id="47" name="円: 塗りつぶしなし 46">
          <a:extLst>
            <a:ext uri="{FF2B5EF4-FFF2-40B4-BE49-F238E27FC236}">
              <a16:creationId xmlns:a16="http://schemas.microsoft.com/office/drawing/2014/main" id="{3B29C7C1-703E-FF67-2A6C-EC51B2208127}"/>
            </a:ext>
          </a:extLst>
        </xdr:cNvPr>
        <xdr:cNvSpPr/>
      </xdr:nvSpPr>
      <xdr:spPr>
        <a:xfrm>
          <a:off x="2994660" y="2484120"/>
          <a:ext cx="228600" cy="228600"/>
        </a:xfrm>
        <a:prstGeom prst="donu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4</xdr:col>
      <xdr:colOff>495300</xdr:colOff>
      <xdr:row>7</xdr:row>
      <xdr:rowOff>30480</xdr:rowOff>
    </xdr:from>
    <xdr:to>
      <xdr:col>5</xdr:col>
      <xdr:colOff>53340</xdr:colOff>
      <xdr:row>8</xdr:row>
      <xdr:rowOff>30480</xdr:rowOff>
    </xdr:to>
    <xdr:sp macro="" textlink="">
      <xdr:nvSpPr>
        <xdr:cNvPr id="48" name="円: 塗りつぶしなし 47">
          <a:extLst>
            <a:ext uri="{FF2B5EF4-FFF2-40B4-BE49-F238E27FC236}">
              <a16:creationId xmlns:a16="http://schemas.microsoft.com/office/drawing/2014/main" id="{B050F9D0-791A-D767-00DD-8C078E083370}"/>
            </a:ext>
          </a:extLst>
        </xdr:cNvPr>
        <xdr:cNvSpPr/>
      </xdr:nvSpPr>
      <xdr:spPr>
        <a:xfrm>
          <a:off x="3177540" y="1630680"/>
          <a:ext cx="228600" cy="228600"/>
        </a:xfrm>
        <a:prstGeom prst="donu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3</xdr:col>
      <xdr:colOff>662940</xdr:colOff>
      <xdr:row>6</xdr:row>
      <xdr:rowOff>22860</xdr:rowOff>
    </xdr:from>
    <xdr:to>
      <xdr:col>4</xdr:col>
      <xdr:colOff>220980</xdr:colOff>
      <xdr:row>7</xdr:row>
      <xdr:rowOff>22860</xdr:rowOff>
    </xdr:to>
    <xdr:sp macro="" textlink="">
      <xdr:nvSpPr>
        <xdr:cNvPr id="49" name="円: 塗りつぶしなし 48">
          <a:extLst>
            <a:ext uri="{FF2B5EF4-FFF2-40B4-BE49-F238E27FC236}">
              <a16:creationId xmlns:a16="http://schemas.microsoft.com/office/drawing/2014/main" id="{08FDFF6A-61D2-09D1-3F85-A63F57D5069E}"/>
            </a:ext>
          </a:extLst>
        </xdr:cNvPr>
        <xdr:cNvSpPr/>
      </xdr:nvSpPr>
      <xdr:spPr>
        <a:xfrm>
          <a:off x="2674620" y="1394460"/>
          <a:ext cx="228600" cy="228600"/>
        </a:xfrm>
        <a:prstGeom prst="donu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4</xdr:col>
      <xdr:colOff>578394</xdr:colOff>
      <xdr:row>15</xdr:row>
      <xdr:rowOff>212634</xdr:rowOff>
    </xdr:from>
    <xdr:to>
      <xdr:col>5</xdr:col>
      <xdr:colOff>137039</xdr:colOff>
      <xdr:row>16</xdr:row>
      <xdr:rowOff>212634</xdr:rowOff>
    </xdr:to>
    <xdr:sp macro="" textlink="">
      <xdr:nvSpPr>
        <xdr:cNvPr id="50" name="円: 塗りつぶしなし 49">
          <a:extLst>
            <a:ext uri="{FF2B5EF4-FFF2-40B4-BE49-F238E27FC236}">
              <a16:creationId xmlns:a16="http://schemas.microsoft.com/office/drawing/2014/main" id="{D81C3922-36C8-AE3B-6CA0-F54C2AB71BD4}"/>
            </a:ext>
          </a:extLst>
        </xdr:cNvPr>
        <xdr:cNvSpPr/>
      </xdr:nvSpPr>
      <xdr:spPr>
        <a:xfrm>
          <a:off x="3253861" y="3641634"/>
          <a:ext cx="227511" cy="228600"/>
        </a:xfrm>
        <a:prstGeom prst="donu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5</xdr:col>
      <xdr:colOff>213360</xdr:colOff>
      <xdr:row>15</xdr:row>
      <xdr:rowOff>91440</xdr:rowOff>
    </xdr:from>
    <xdr:to>
      <xdr:col>5</xdr:col>
      <xdr:colOff>441960</xdr:colOff>
      <xdr:row>16</xdr:row>
      <xdr:rowOff>91440</xdr:rowOff>
    </xdr:to>
    <xdr:sp macro="" textlink="">
      <xdr:nvSpPr>
        <xdr:cNvPr id="51" name="円: 塗りつぶしなし 50">
          <a:extLst>
            <a:ext uri="{FF2B5EF4-FFF2-40B4-BE49-F238E27FC236}">
              <a16:creationId xmlns:a16="http://schemas.microsoft.com/office/drawing/2014/main" id="{2B6AF23E-6F8C-FD5D-7CC2-C09484614FF9}"/>
            </a:ext>
          </a:extLst>
        </xdr:cNvPr>
        <xdr:cNvSpPr/>
      </xdr:nvSpPr>
      <xdr:spPr>
        <a:xfrm>
          <a:off x="3566160" y="3520440"/>
          <a:ext cx="228600" cy="228600"/>
        </a:xfrm>
        <a:prstGeom prst="donu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7</xdr:col>
      <xdr:colOff>22860</xdr:colOff>
      <xdr:row>19</xdr:row>
      <xdr:rowOff>167640</xdr:rowOff>
    </xdr:from>
    <xdr:to>
      <xdr:col>9</xdr:col>
      <xdr:colOff>60960</xdr:colOff>
      <xdr:row>22</xdr:row>
      <xdr:rowOff>7620</xdr:rowOff>
    </xdr:to>
    <xdr:sp macro="" textlink="">
      <xdr:nvSpPr>
        <xdr:cNvPr id="53" name="吹き出し: 円形 52">
          <a:extLst>
            <a:ext uri="{FF2B5EF4-FFF2-40B4-BE49-F238E27FC236}">
              <a16:creationId xmlns:a16="http://schemas.microsoft.com/office/drawing/2014/main" id="{98FAB7FA-A59C-4D4C-860F-6D8B8E8C1915}"/>
            </a:ext>
          </a:extLst>
        </xdr:cNvPr>
        <xdr:cNvSpPr/>
      </xdr:nvSpPr>
      <xdr:spPr>
        <a:xfrm>
          <a:off x="4716780" y="4511040"/>
          <a:ext cx="1379220" cy="525780"/>
        </a:xfrm>
        <a:prstGeom prst="wedgeEllipseCallout">
          <a:avLst>
            <a:gd name="adj1" fmla="val 66031"/>
            <a:gd name="adj2" fmla="val -76630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/>
            <a:t>330pF</a:t>
          </a:r>
          <a:r>
            <a:rPr kumimoji="1" lang="ja-JP" altLang="en-US" sz="1100"/>
            <a:t>で代用</a:t>
          </a:r>
        </a:p>
      </xdr:txBody>
    </xdr:sp>
    <xdr:clientData/>
  </xdr:twoCellAnchor>
  <xdr:twoCellAnchor>
    <xdr:from>
      <xdr:col>12</xdr:col>
      <xdr:colOff>342900</xdr:colOff>
      <xdr:row>14</xdr:row>
      <xdr:rowOff>83820</xdr:rowOff>
    </xdr:from>
    <xdr:to>
      <xdr:col>15</xdr:col>
      <xdr:colOff>213360</xdr:colOff>
      <xdr:row>18</xdr:row>
      <xdr:rowOff>129540</xdr:rowOff>
    </xdr:to>
    <xdr:sp macro="" textlink="">
      <xdr:nvSpPr>
        <xdr:cNvPr id="54" name="吹き出し: 円形 53">
          <a:extLst>
            <a:ext uri="{FF2B5EF4-FFF2-40B4-BE49-F238E27FC236}">
              <a16:creationId xmlns:a16="http://schemas.microsoft.com/office/drawing/2014/main" id="{37FC9CA1-E0FF-1943-1A75-2C71CE7C370C}"/>
            </a:ext>
          </a:extLst>
        </xdr:cNvPr>
        <xdr:cNvSpPr/>
      </xdr:nvSpPr>
      <xdr:spPr>
        <a:xfrm>
          <a:off x="8389620" y="3284220"/>
          <a:ext cx="1882140" cy="960120"/>
        </a:xfrm>
        <a:prstGeom prst="wedgeEllipseCallout">
          <a:avLst>
            <a:gd name="adj1" fmla="val -37784"/>
            <a:gd name="adj2" fmla="val -72659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/>
            <a:t>多分動かない。</a:t>
          </a:r>
          <a:endParaRPr kumimoji="1" lang="en-US" altLang="ja-JP" sz="1100"/>
        </a:p>
        <a:p>
          <a:pPr algn="l"/>
          <a:r>
            <a:rPr kumimoji="1" lang="ja-JP" altLang="en-US" sz="1100"/>
            <a:t>その場合、</a:t>
          </a:r>
          <a:r>
            <a:rPr kumimoji="1" lang="en-US" altLang="ja-JP" sz="1100"/>
            <a:t>C2078</a:t>
          </a:r>
          <a:endParaRPr kumimoji="1" lang="ja-JP" altLang="en-US" sz="1100"/>
        </a:p>
      </xdr:txBody>
    </xdr:sp>
    <xdr:clientData/>
  </xdr:twoCellAnchor>
  <xdr:twoCellAnchor>
    <xdr:from>
      <xdr:col>9</xdr:col>
      <xdr:colOff>104503</xdr:colOff>
      <xdr:row>58</xdr:row>
      <xdr:rowOff>56606</xdr:rowOff>
    </xdr:from>
    <xdr:to>
      <xdr:col>9</xdr:col>
      <xdr:colOff>333103</xdr:colOff>
      <xdr:row>59</xdr:row>
      <xdr:rowOff>56606</xdr:rowOff>
    </xdr:to>
    <xdr:sp macro="" textlink="">
      <xdr:nvSpPr>
        <xdr:cNvPr id="2" name="円: 塗りつぶしなし 1">
          <a:extLst>
            <a:ext uri="{FF2B5EF4-FFF2-40B4-BE49-F238E27FC236}">
              <a16:creationId xmlns:a16="http://schemas.microsoft.com/office/drawing/2014/main" id="{988DDCC8-2D1E-4ABA-A54E-E5C86A26E6CD}"/>
            </a:ext>
          </a:extLst>
        </xdr:cNvPr>
        <xdr:cNvSpPr/>
      </xdr:nvSpPr>
      <xdr:spPr>
        <a:xfrm>
          <a:off x="6129746" y="13315406"/>
          <a:ext cx="228600" cy="228600"/>
        </a:xfrm>
        <a:prstGeom prst="donu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376646</xdr:colOff>
      <xdr:row>57</xdr:row>
      <xdr:rowOff>13063</xdr:rowOff>
    </xdr:from>
    <xdr:to>
      <xdr:col>8</xdr:col>
      <xdr:colOff>605246</xdr:colOff>
      <xdr:row>58</xdr:row>
      <xdr:rowOff>13063</xdr:rowOff>
    </xdr:to>
    <xdr:sp macro="" textlink="">
      <xdr:nvSpPr>
        <xdr:cNvPr id="3" name="円: 塗りつぶしなし 2">
          <a:extLst>
            <a:ext uri="{FF2B5EF4-FFF2-40B4-BE49-F238E27FC236}">
              <a16:creationId xmlns:a16="http://schemas.microsoft.com/office/drawing/2014/main" id="{F26C42F5-B598-2974-A483-AF601B0D214A}"/>
            </a:ext>
          </a:extLst>
        </xdr:cNvPr>
        <xdr:cNvSpPr/>
      </xdr:nvSpPr>
      <xdr:spPr>
        <a:xfrm>
          <a:off x="5732417" y="13043263"/>
          <a:ext cx="228600" cy="228600"/>
        </a:xfrm>
        <a:prstGeom prst="donu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333103</xdr:colOff>
      <xdr:row>54</xdr:row>
      <xdr:rowOff>214448</xdr:rowOff>
    </xdr:from>
    <xdr:to>
      <xdr:col>8</xdr:col>
      <xdr:colOff>561703</xdr:colOff>
      <xdr:row>55</xdr:row>
      <xdr:rowOff>214448</xdr:rowOff>
    </xdr:to>
    <xdr:sp macro="" textlink="">
      <xdr:nvSpPr>
        <xdr:cNvPr id="5" name="円: 塗りつぶしなし 4">
          <a:extLst>
            <a:ext uri="{FF2B5EF4-FFF2-40B4-BE49-F238E27FC236}">
              <a16:creationId xmlns:a16="http://schemas.microsoft.com/office/drawing/2014/main" id="{4C23D1DE-27C6-194E-8148-5FE281232CED}"/>
            </a:ext>
          </a:extLst>
        </xdr:cNvPr>
        <xdr:cNvSpPr/>
      </xdr:nvSpPr>
      <xdr:spPr>
        <a:xfrm>
          <a:off x="5688874" y="12558848"/>
          <a:ext cx="228600" cy="228600"/>
        </a:xfrm>
        <a:prstGeom prst="donu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9</xdr:col>
      <xdr:colOff>255814</xdr:colOff>
      <xdr:row>52</xdr:row>
      <xdr:rowOff>11974</xdr:rowOff>
    </xdr:from>
    <xdr:to>
      <xdr:col>9</xdr:col>
      <xdr:colOff>484414</xdr:colOff>
      <xdr:row>53</xdr:row>
      <xdr:rowOff>11974</xdr:rowOff>
    </xdr:to>
    <xdr:sp macro="" textlink="">
      <xdr:nvSpPr>
        <xdr:cNvPr id="18" name="円: 塗りつぶしなし 17">
          <a:extLst>
            <a:ext uri="{FF2B5EF4-FFF2-40B4-BE49-F238E27FC236}">
              <a16:creationId xmlns:a16="http://schemas.microsoft.com/office/drawing/2014/main" id="{9F473982-1268-0F20-CB7B-D1E4D9412B3B}"/>
            </a:ext>
          </a:extLst>
        </xdr:cNvPr>
        <xdr:cNvSpPr/>
      </xdr:nvSpPr>
      <xdr:spPr>
        <a:xfrm>
          <a:off x="6281057" y="11899174"/>
          <a:ext cx="228600" cy="228600"/>
        </a:xfrm>
        <a:prstGeom prst="donu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9</xdr:col>
      <xdr:colOff>347254</xdr:colOff>
      <xdr:row>60</xdr:row>
      <xdr:rowOff>17417</xdr:rowOff>
    </xdr:from>
    <xdr:to>
      <xdr:col>9</xdr:col>
      <xdr:colOff>575854</xdr:colOff>
      <xdr:row>61</xdr:row>
      <xdr:rowOff>17417</xdr:rowOff>
    </xdr:to>
    <xdr:sp macro="" textlink="">
      <xdr:nvSpPr>
        <xdr:cNvPr id="19" name="円: 塗りつぶしなし 18">
          <a:extLst>
            <a:ext uri="{FF2B5EF4-FFF2-40B4-BE49-F238E27FC236}">
              <a16:creationId xmlns:a16="http://schemas.microsoft.com/office/drawing/2014/main" id="{059124A0-63F1-3FCC-6931-346BF307AD67}"/>
            </a:ext>
          </a:extLst>
        </xdr:cNvPr>
        <xdr:cNvSpPr/>
      </xdr:nvSpPr>
      <xdr:spPr>
        <a:xfrm>
          <a:off x="6372497" y="13733417"/>
          <a:ext cx="228600" cy="228600"/>
        </a:xfrm>
        <a:prstGeom prst="donu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206828</xdr:colOff>
      <xdr:row>36</xdr:row>
      <xdr:rowOff>16329</xdr:rowOff>
    </xdr:from>
    <xdr:to>
      <xdr:col>12</xdr:col>
      <xdr:colOff>38099</xdr:colOff>
      <xdr:row>47</xdr:row>
      <xdr:rowOff>21771</xdr:rowOff>
    </xdr:to>
    <xdr:sp macro="" textlink="">
      <xdr:nvSpPr>
        <xdr:cNvPr id="55" name="正方形/長方形 54">
          <a:extLst>
            <a:ext uri="{FF2B5EF4-FFF2-40B4-BE49-F238E27FC236}">
              <a16:creationId xmlns:a16="http://schemas.microsoft.com/office/drawing/2014/main" id="{EBC67F76-9ADC-9E3F-0D6E-E259C5ABBA91}"/>
            </a:ext>
          </a:extLst>
        </xdr:cNvPr>
        <xdr:cNvSpPr/>
      </xdr:nvSpPr>
      <xdr:spPr>
        <a:xfrm>
          <a:off x="5562599" y="8245929"/>
          <a:ext cx="2509157" cy="2520042"/>
        </a:xfrm>
        <a:prstGeom prst="rect">
          <a:avLst/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/>
            <a:t>e^</a:t>
          </a:r>
          <a:endParaRPr kumimoji="1" lang="ja-JP" altLang="en-US" sz="1100"/>
        </a:p>
      </xdr:txBody>
    </xdr:sp>
    <xdr:clientData/>
  </xdr:twoCellAnchor>
  <xdr:twoCellAnchor>
    <xdr:from>
      <xdr:col>8</xdr:col>
      <xdr:colOff>450668</xdr:colOff>
      <xdr:row>59</xdr:row>
      <xdr:rowOff>224246</xdr:rowOff>
    </xdr:from>
    <xdr:to>
      <xdr:col>9</xdr:col>
      <xdr:colOff>9796</xdr:colOff>
      <xdr:row>60</xdr:row>
      <xdr:rowOff>224246</xdr:rowOff>
    </xdr:to>
    <xdr:sp macro="" textlink="">
      <xdr:nvSpPr>
        <xdr:cNvPr id="56" name="円: 塗りつぶしなし 55">
          <a:extLst>
            <a:ext uri="{FF2B5EF4-FFF2-40B4-BE49-F238E27FC236}">
              <a16:creationId xmlns:a16="http://schemas.microsoft.com/office/drawing/2014/main" id="{69AAABFD-90D6-452B-B230-A42DE44F273E}"/>
            </a:ext>
          </a:extLst>
        </xdr:cNvPr>
        <xdr:cNvSpPr/>
      </xdr:nvSpPr>
      <xdr:spPr>
        <a:xfrm>
          <a:off x="5806439" y="13711646"/>
          <a:ext cx="228600" cy="228600"/>
        </a:xfrm>
        <a:prstGeom prst="donu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10</xdr:col>
      <xdr:colOff>526868</xdr:colOff>
      <xdr:row>56</xdr:row>
      <xdr:rowOff>22861</xdr:rowOff>
    </xdr:from>
    <xdr:to>
      <xdr:col>11</xdr:col>
      <xdr:colOff>85996</xdr:colOff>
      <xdr:row>57</xdr:row>
      <xdr:rowOff>22861</xdr:rowOff>
    </xdr:to>
    <xdr:sp macro="" textlink="">
      <xdr:nvSpPr>
        <xdr:cNvPr id="57" name="円: 塗りつぶしなし 56">
          <a:extLst>
            <a:ext uri="{FF2B5EF4-FFF2-40B4-BE49-F238E27FC236}">
              <a16:creationId xmlns:a16="http://schemas.microsoft.com/office/drawing/2014/main" id="{53F15BF2-0E4E-47DA-B218-C0AA38B0D953}"/>
            </a:ext>
          </a:extLst>
        </xdr:cNvPr>
        <xdr:cNvSpPr/>
      </xdr:nvSpPr>
      <xdr:spPr>
        <a:xfrm>
          <a:off x="7221582" y="12824461"/>
          <a:ext cx="228600" cy="228600"/>
        </a:xfrm>
        <a:prstGeom prst="donu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3</xdr:col>
      <xdr:colOff>27213</xdr:colOff>
      <xdr:row>22</xdr:row>
      <xdr:rowOff>21771</xdr:rowOff>
    </xdr:from>
    <xdr:to>
      <xdr:col>8</xdr:col>
      <xdr:colOff>332015</xdr:colOff>
      <xdr:row>37</xdr:row>
      <xdr:rowOff>65314</xdr:rowOff>
    </xdr:to>
    <xdr:sp macro="" textlink="">
      <xdr:nvSpPr>
        <xdr:cNvPr id="58" name="正方形/長方形 57">
          <a:extLst>
            <a:ext uri="{FF2B5EF4-FFF2-40B4-BE49-F238E27FC236}">
              <a16:creationId xmlns:a16="http://schemas.microsoft.com/office/drawing/2014/main" id="{8E4F1B84-2D42-465D-8693-746FAC4A0B3D}"/>
            </a:ext>
          </a:extLst>
        </xdr:cNvPr>
        <xdr:cNvSpPr/>
      </xdr:nvSpPr>
      <xdr:spPr>
        <a:xfrm>
          <a:off x="2035627" y="5050971"/>
          <a:ext cx="3652159" cy="3472543"/>
        </a:xfrm>
        <a:prstGeom prst="rect">
          <a:avLst/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/>
            <a:t>e^</a:t>
          </a:r>
          <a:endParaRPr kumimoji="1" lang="ja-JP" altLang="en-US" sz="1100"/>
        </a:p>
      </xdr:txBody>
    </xdr:sp>
    <xdr:clientData/>
  </xdr:twoCellAnchor>
  <xdr:twoCellAnchor>
    <xdr:from>
      <xdr:col>3</xdr:col>
      <xdr:colOff>606335</xdr:colOff>
      <xdr:row>58</xdr:row>
      <xdr:rowOff>97972</xdr:rowOff>
    </xdr:from>
    <xdr:to>
      <xdr:col>4</xdr:col>
      <xdr:colOff>164374</xdr:colOff>
      <xdr:row>59</xdr:row>
      <xdr:rowOff>97972</xdr:rowOff>
    </xdr:to>
    <xdr:sp macro="" textlink="">
      <xdr:nvSpPr>
        <xdr:cNvPr id="59" name="円: 塗りつぶしなし 58">
          <a:extLst>
            <a:ext uri="{FF2B5EF4-FFF2-40B4-BE49-F238E27FC236}">
              <a16:creationId xmlns:a16="http://schemas.microsoft.com/office/drawing/2014/main" id="{8F68CEE2-16A5-4EBC-A14C-56F7887B91AC}"/>
            </a:ext>
          </a:extLst>
        </xdr:cNvPr>
        <xdr:cNvSpPr/>
      </xdr:nvSpPr>
      <xdr:spPr>
        <a:xfrm>
          <a:off x="2614749" y="13356772"/>
          <a:ext cx="227511" cy="228600"/>
        </a:xfrm>
        <a:prstGeom prst="donu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4</xdr:col>
      <xdr:colOff>579120</xdr:colOff>
      <xdr:row>55</xdr:row>
      <xdr:rowOff>114301</xdr:rowOff>
    </xdr:from>
    <xdr:to>
      <xdr:col>5</xdr:col>
      <xdr:colOff>137160</xdr:colOff>
      <xdr:row>56</xdr:row>
      <xdr:rowOff>114301</xdr:rowOff>
    </xdr:to>
    <xdr:sp macro="" textlink="">
      <xdr:nvSpPr>
        <xdr:cNvPr id="60" name="円: 塗りつぶしなし 59">
          <a:extLst>
            <a:ext uri="{FF2B5EF4-FFF2-40B4-BE49-F238E27FC236}">
              <a16:creationId xmlns:a16="http://schemas.microsoft.com/office/drawing/2014/main" id="{FADADB3D-BDF1-E1FF-F18A-FE8AB51383E4}"/>
            </a:ext>
          </a:extLst>
        </xdr:cNvPr>
        <xdr:cNvSpPr/>
      </xdr:nvSpPr>
      <xdr:spPr>
        <a:xfrm>
          <a:off x="3257006" y="12687301"/>
          <a:ext cx="227511" cy="228600"/>
        </a:xfrm>
        <a:prstGeom prst="donu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>
              <a:solidFill>
                <a:schemeClr val="tx1"/>
              </a:solidFill>
            </a:rPr>
            <a:t>2</a:t>
          </a:r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5</xdr:col>
      <xdr:colOff>524692</xdr:colOff>
      <xdr:row>56</xdr:row>
      <xdr:rowOff>65315</xdr:rowOff>
    </xdr:from>
    <xdr:to>
      <xdr:col>6</xdr:col>
      <xdr:colOff>82731</xdr:colOff>
      <xdr:row>57</xdr:row>
      <xdr:rowOff>65315</xdr:rowOff>
    </xdr:to>
    <xdr:sp macro="" textlink="">
      <xdr:nvSpPr>
        <xdr:cNvPr id="61" name="円: 塗りつぶしなし 60">
          <a:extLst>
            <a:ext uri="{FF2B5EF4-FFF2-40B4-BE49-F238E27FC236}">
              <a16:creationId xmlns:a16="http://schemas.microsoft.com/office/drawing/2014/main" id="{849E20D3-085A-DF08-FDB0-AB646DB89AA8}"/>
            </a:ext>
          </a:extLst>
        </xdr:cNvPr>
        <xdr:cNvSpPr/>
      </xdr:nvSpPr>
      <xdr:spPr>
        <a:xfrm>
          <a:off x="3872049" y="12866915"/>
          <a:ext cx="227511" cy="228600"/>
        </a:xfrm>
        <a:prstGeom prst="donu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>
              <a:solidFill>
                <a:schemeClr val="tx1"/>
              </a:solidFill>
            </a:rPr>
            <a:t>2</a:t>
          </a:r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6</xdr:col>
      <xdr:colOff>263434</xdr:colOff>
      <xdr:row>55</xdr:row>
      <xdr:rowOff>59872</xdr:rowOff>
    </xdr:from>
    <xdr:to>
      <xdr:col>6</xdr:col>
      <xdr:colOff>490945</xdr:colOff>
      <xdr:row>56</xdr:row>
      <xdr:rowOff>59872</xdr:rowOff>
    </xdr:to>
    <xdr:sp macro="" textlink="">
      <xdr:nvSpPr>
        <xdr:cNvPr id="62" name="円: 塗りつぶしなし 61">
          <a:extLst>
            <a:ext uri="{FF2B5EF4-FFF2-40B4-BE49-F238E27FC236}">
              <a16:creationId xmlns:a16="http://schemas.microsoft.com/office/drawing/2014/main" id="{0A3A0FD2-8B25-4B77-83E3-C462709ADB5F}"/>
            </a:ext>
          </a:extLst>
        </xdr:cNvPr>
        <xdr:cNvSpPr/>
      </xdr:nvSpPr>
      <xdr:spPr>
        <a:xfrm>
          <a:off x="4280263" y="12632872"/>
          <a:ext cx="227511" cy="228600"/>
        </a:xfrm>
        <a:prstGeom prst="donu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>
              <a:solidFill>
                <a:schemeClr val="tx1"/>
              </a:solidFill>
            </a:rPr>
            <a:t>2</a:t>
          </a:r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5</xdr:col>
      <xdr:colOff>492035</xdr:colOff>
      <xdr:row>59</xdr:row>
      <xdr:rowOff>92529</xdr:rowOff>
    </xdr:from>
    <xdr:to>
      <xdr:col>6</xdr:col>
      <xdr:colOff>50074</xdr:colOff>
      <xdr:row>60</xdr:row>
      <xdr:rowOff>92529</xdr:rowOff>
    </xdr:to>
    <xdr:sp macro="" textlink="">
      <xdr:nvSpPr>
        <xdr:cNvPr id="63" name="円: 塗りつぶしなし 62">
          <a:extLst>
            <a:ext uri="{FF2B5EF4-FFF2-40B4-BE49-F238E27FC236}">
              <a16:creationId xmlns:a16="http://schemas.microsoft.com/office/drawing/2014/main" id="{EFDF29F0-6704-7978-8535-6BD42126FA51}"/>
            </a:ext>
          </a:extLst>
        </xdr:cNvPr>
        <xdr:cNvSpPr/>
      </xdr:nvSpPr>
      <xdr:spPr>
        <a:xfrm>
          <a:off x="3839392" y="13579929"/>
          <a:ext cx="227511" cy="228600"/>
        </a:xfrm>
        <a:prstGeom prst="donu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>
              <a:solidFill>
                <a:schemeClr val="tx1"/>
              </a:solidFill>
            </a:rPr>
            <a:t>2</a:t>
          </a:r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7</xdr:col>
      <xdr:colOff>355554</xdr:colOff>
      <xdr:row>61</xdr:row>
      <xdr:rowOff>43076</xdr:rowOff>
    </xdr:from>
    <xdr:to>
      <xdr:col>7</xdr:col>
      <xdr:colOff>585464</xdr:colOff>
      <xdr:row>62</xdr:row>
      <xdr:rowOff>43076</xdr:rowOff>
    </xdr:to>
    <xdr:sp macro="" textlink="">
      <xdr:nvSpPr>
        <xdr:cNvPr id="64" name="円: 塗りつぶしなし 63">
          <a:extLst>
            <a:ext uri="{FF2B5EF4-FFF2-40B4-BE49-F238E27FC236}">
              <a16:creationId xmlns:a16="http://schemas.microsoft.com/office/drawing/2014/main" id="{CB67ADF6-20CA-2EFC-ABB5-1ECE51B33C32}"/>
            </a:ext>
          </a:extLst>
        </xdr:cNvPr>
        <xdr:cNvSpPr/>
      </xdr:nvSpPr>
      <xdr:spPr>
        <a:xfrm>
          <a:off x="5058651" y="14037657"/>
          <a:ext cx="229910" cy="229419"/>
        </a:xfrm>
        <a:prstGeom prst="donu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>
              <a:solidFill>
                <a:schemeClr val="tx1"/>
              </a:solidFill>
            </a:rPr>
            <a:t>2</a:t>
          </a:r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4</xdr:col>
      <xdr:colOff>443576</xdr:colOff>
      <xdr:row>62</xdr:row>
      <xdr:rowOff>182950</xdr:rowOff>
    </xdr:from>
    <xdr:to>
      <xdr:col>4</xdr:col>
      <xdr:colOff>671087</xdr:colOff>
      <xdr:row>63</xdr:row>
      <xdr:rowOff>182951</xdr:rowOff>
    </xdr:to>
    <xdr:sp macro="" textlink="">
      <xdr:nvSpPr>
        <xdr:cNvPr id="65" name="円: 塗りつぶしなし 64">
          <a:extLst>
            <a:ext uri="{FF2B5EF4-FFF2-40B4-BE49-F238E27FC236}">
              <a16:creationId xmlns:a16="http://schemas.microsoft.com/office/drawing/2014/main" id="{07A28E9D-E5C1-DD68-2892-86582DD25FC0}"/>
            </a:ext>
          </a:extLst>
        </xdr:cNvPr>
        <xdr:cNvSpPr/>
      </xdr:nvSpPr>
      <xdr:spPr>
        <a:xfrm>
          <a:off x="3131060" y="14406950"/>
          <a:ext cx="227511" cy="229420"/>
        </a:xfrm>
        <a:prstGeom prst="donu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>
              <a:solidFill>
                <a:schemeClr val="tx1"/>
              </a:solidFill>
            </a:rPr>
            <a:t>2</a:t>
          </a:r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6</xdr:col>
      <xdr:colOff>89263</xdr:colOff>
      <xdr:row>65</xdr:row>
      <xdr:rowOff>0</xdr:rowOff>
    </xdr:from>
    <xdr:to>
      <xdr:col>6</xdr:col>
      <xdr:colOff>316774</xdr:colOff>
      <xdr:row>66</xdr:row>
      <xdr:rowOff>0</xdr:rowOff>
    </xdr:to>
    <xdr:sp macro="" textlink="">
      <xdr:nvSpPr>
        <xdr:cNvPr id="66" name="円: 塗りつぶしなし 65">
          <a:extLst>
            <a:ext uri="{FF2B5EF4-FFF2-40B4-BE49-F238E27FC236}">
              <a16:creationId xmlns:a16="http://schemas.microsoft.com/office/drawing/2014/main" id="{31F9CE49-5EFB-730A-84AC-4965264E718E}"/>
            </a:ext>
          </a:extLst>
        </xdr:cNvPr>
        <xdr:cNvSpPr/>
      </xdr:nvSpPr>
      <xdr:spPr>
        <a:xfrm>
          <a:off x="4106092" y="14859000"/>
          <a:ext cx="227511" cy="228600"/>
        </a:xfrm>
        <a:prstGeom prst="donu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>
              <a:solidFill>
                <a:schemeClr val="tx1"/>
              </a:solidFill>
            </a:rPr>
            <a:t>2</a:t>
          </a:r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6</xdr:col>
      <xdr:colOff>530134</xdr:colOff>
      <xdr:row>62</xdr:row>
      <xdr:rowOff>136072</xdr:rowOff>
    </xdr:from>
    <xdr:to>
      <xdr:col>7</xdr:col>
      <xdr:colOff>88174</xdr:colOff>
      <xdr:row>63</xdr:row>
      <xdr:rowOff>136072</xdr:rowOff>
    </xdr:to>
    <xdr:sp macro="" textlink="">
      <xdr:nvSpPr>
        <xdr:cNvPr id="67" name="円: 塗りつぶしなし 66">
          <a:extLst>
            <a:ext uri="{FF2B5EF4-FFF2-40B4-BE49-F238E27FC236}">
              <a16:creationId xmlns:a16="http://schemas.microsoft.com/office/drawing/2014/main" id="{D3B0FD8B-39DF-AF84-8F4A-A97FF40F5F8A}"/>
            </a:ext>
          </a:extLst>
        </xdr:cNvPr>
        <xdr:cNvSpPr/>
      </xdr:nvSpPr>
      <xdr:spPr>
        <a:xfrm>
          <a:off x="4546963" y="14309272"/>
          <a:ext cx="227511" cy="228600"/>
        </a:xfrm>
        <a:prstGeom prst="donu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>
              <a:solidFill>
                <a:schemeClr val="tx1"/>
              </a:solidFill>
            </a:rPr>
            <a:t>2</a:t>
          </a:r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48986</xdr:colOff>
      <xdr:row>45</xdr:row>
      <xdr:rowOff>10886</xdr:rowOff>
    </xdr:from>
    <xdr:to>
      <xdr:col>10</xdr:col>
      <xdr:colOff>87086</xdr:colOff>
      <xdr:row>47</xdr:row>
      <xdr:rowOff>79466</xdr:rowOff>
    </xdr:to>
    <xdr:sp macro="" textlink="">
      <xdr:nvSpPr>
        <xdr:cNvPr id="68" name="吹き出し: 円形 67">
          <a:extLst>
            <a:ext uri="{FF2B5EF4-FFF2-40B4-BE49-F238E27FC236}">
              <a16:creationId xmlns:a16="http://schemas.microsoft.com/office/drawing/2014/main" id="{90239DCF-67FD-49E1-82BB-6276397160F6}"/>
            </a:ext>
          </a:extLst>
        </xdr:cNvPr>
        <xdr:cNvSpPr/>
      </xdr:nvSpPr>
      <xdr:spPr>
        <a:xfrm>
          <a:off x="5404757" y="10297886"/>
          <a:ext cx="1377043" cy="525780"/>
        </a:xfrm>
        <a:prstGeom prst="wedgeEllipseCallout">
          <a:avLst>
            <a:gd name="adj1" fmla="val -84562"/>
            <a:gd name="adj2" fmla="val 58981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/>
            <a:t>22pF</a:t>
          </a:r>
          <a:r>
            <a:rPr kumimoji="1" lang="ja-JP" altLang="en-US" sz="1100"/>
            <a:t>で代用</a:t>
          </a:r>
        </a:p>
      </xdr:txBody>
    </xdr:sp>
    <xdr:clientData/>
  </xdr:twoCellAnchor>
  <xdr:twoCellAnchor>
    <xdr:from>
      <xdr:col>5</xdr:col>
      <xdr:colOff>614801</xdr:colOff>
      <xdr:row>49</xdr:row>
      <xdr:rowOff>123372</xdr:rowOff>
    </xdr:from>
    <xdr:to>
      <xdr:col>6</xdr:col>
      <xdr:colOff>173445</xdr:colOff>
      <xdr:row>50</xdr:row>
      <xdr:rowOff>123372</xdr:rowOff>
    </xdr:to>
    <xdr:sp macro="" textlink="">
      <xdr:nvSpPr>
        <xdr:cNvPr id="69" name="円: 塗りつぶしなし 68">
          <a:extLst>
            <a:ext uri="{FF2B5EF4-FFF2-40B4-BE49-F238E27FC236}">
              <a16:creationId xmlns:a16="http://schemas.microsoft.com/office/drawing/2014/main" id="{A526BA46-C408-47AC-3EB4-F89BB2886933}"/>
            </a:ext>
          </a:extLst>
        </xdr:cNvPr>
        <xdr:cNvSpPr/>
      </xdr:nvSpPr>
      <xdr:spPr>
        <a:xfrm>
          <a:off x="3959134" y="11324772"/>
          <a:ext cx="227511" cy="228600"/>
        </a:xfrm>
        <a:prstGeom prst="donu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>
              <a:solidFill>
                <a:schemeClr val="tx1"/>
              </a:solidFill>
            </a:rPr>
            <a:t>2</a:t>
          </a:r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6</xdr:col>
      <xdr:colOff>322701</xdr:colOff>
      <xdr:row>46</xdr:row>
      <xdr:rowOff>199572</xdr:rowOff>
    </xdr:from>
    <xdr:to>
      <xdr:col>6</xdr:col>
      <xdr:colOff>550212</xdr:colOff>
      <xdr:row>47</xdr:row>
      <xdr:rowOff>199572</xdr:rowOff>
    </xdr:to>
    <xdr:sp macro="" textlink="">
      <xdr:nvSpPr>
        <xdr:cNvPr id="70" name="円: 塗りつぶしなし 69">
          <a:extLst>
            <a:ext uri="{FF2B5EF4-FFF2-40B4-BE49-F238E27FC236}">
              <a16:creationId xmlns:a16="http://schemas.microsoft.com/office/drawing/2014/main" id="{C5DA3EC2-FA45-09D1-96DE-6F546B554A4B}"/>
            </a:ext>
          </a:extLst>
        </xdr:cNvPr>
        <xdr:cNvSpPr/>
      </xdr:nvSpPr>
      <xdr:spPr>
        <a:xfrm>
          <a:off x="4335901" y="10715172"/>
          <a:ext cx="227511" cy="228600"/>
        </a:xfrm>
        <a:prstGeom prst="donu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>
              <a:solidFill>
                <a:schemeClr val="tx1"/>
              </a:solidFill>
            </a:rPr>
            <a:t>2</a:t>
          </a:r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6</xdr:col>
      <xdr:colOff>568234</xdr:colOff>
      <xdr:row>47</xdr:row>
      <xdr:rowOff>186872</xdr:rowOff>
    </xdr:from>
    <xdr:to>
      <xdr:col>7</xdr:col>
      <xdr:colOff>126878</xdr:colOff>
      <xdr:row>48</xdr:row>
      <xdr:rowOff>186872</xdr:rowOff>
    </xdr:to>
    <xdr:sp macro="" textlink="">
      <xdr:nvSpPr>
        <xdr:cNvPr id="71" name="円: 塗りつぶしなし 70">
          <a:extLst>
            <a:ext uri="{FF2B5EF4-FFF2-40B4-BE49-F238E27FC236}">
              <a16:creationId xmlns:a16="http://schemas.microsoft.com/office/drawing/2014/main" id="{A9BE13E4-C77B-4DB5-62FD-CBA6D475799D}"/>
            </a:ext>
          </a:extLst>
        </xdr:cNvPr>
        <xdr:cNvSpPr/>
      </xdr:nvSpPr>
      <xdr:spPr>
        <a:xfrm>
          <a:off x="4581434" y="10931072"/>
          <a:ext cx="227511" cy="228600"/>
        </a:xfrm>
        <a:prstGeom prst="donu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>
              <a:solidFill>
                <a:schemeClr val="tx1"/>
              </a:solidFill>
            </a:rPr>
            <a:t>2</a:t>
          </a:r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7</xdr:col>
      <xdr:colOff>123734</xdr:colOff>
      <xdr:row>47</xdr:row>
      <xdr:rowOff>4839</xdr:rowOff>
    </xdr:from>
    <xdr:to>
      <xdr:col>7</xdr:col>
      <xdr:colOff>351245</xdr:colOff>
      <xdr:row>48</xdr:row>
      <xdr:rowOff>4839</xdr:rowOff>
    </xdr:to>
    <xdr:sp macro="" textlink="">
      <xdr:nvSpPr>
        <xdr:cNvPr id="72" name="円: 塗りつぶしなし 71">
          <a:extLst>
            <a:ext uri="{FF2B5EF4-FFF2-40B4-BE49-F238E27FC236}">
              <a16:creationId xmlns:a16="http://schemas.microsoft.com/office/drawing/2014/main" id="{BB3280FE-3432-236E-220D-E04D64B1B836}"/>
            </a:ext>
          </a:extLst>
        </xdr:cNvPr>
        <xdr:cNvSpPr/>
      </xdr:nvSpPr>
      <xdr:spPr>
        <a:xfrm>
          <a:off x="4805801" y="10749039"/>
          <a:ext cx="227511" cy="228600"/>
        </a:xfrm>
        <a:prstGeom prst="donu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>
              <a:solidFill>
                <a:schemeClr val="tx1"/>
              </a:solidFill>
            </a:rPr>
            <a:t>2</a:t>
          </a:r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7</xdr:col>
      <xdr:colOff>284600</xdr:colOff>
      <xdr:row>46</xdr:row>
      <xdr:rowOff>30239</xdr:rowOff>
    </xdr:from>
    <xdr:to>
      <xdr:col>7</xdr:col>
      <xdr:colOff>512111</xdr:colOff>
      <xdr:row>47</xdr:row>
      <xdr:rowOff>30239</xdr:rowOff>
    </xdr:to>
    <xdr:sp macro="" textlink="">
      <xdr:nvSpPr>
        <xdr:cNvPr id="73" name="円: 塗りつぶしなし 72">
          <a:extLst>
            <a:ext uri="{FF2B5EF4-FFF2-40B4-BE49-F238E27FC236}">
              <a16:creationId xmlns:a16="http://schemas.microsoft.com/office/drawing/2014/main" id="{A023B961-35DD-8BB9-CB52-D66409F5AF48}"/>
            </a:ext>
          </a:extLst>
        </xdr:cNvPr>
        <xdr:cNvSpPr/>
      </xdr:nvSpPr>
      <xdr:spPr>
        <a:xfrm>
          <a:off x="4966667" y="10545839"/>
          <a:ext cx="227511" cy="228600"/>
        </a:xfrm>
        <a:prstGeom prst="donu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>
              <a:solidFill>
                <a:schemeClr val="tx1"/>
              </a:solidFill>
            </a:rPr>
            <a:t>2</a:t>
          </a:r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5</xdr:col>
      <xdr:colOff>500501</xdr:colOff>
      <xdr:row>46</xdr:row>
      <xdr:rowOff>123373</xdr:rowOff>
    </xdr:from>
    <xdr:to>
      <xdr:col>6</xdr:col>
      <xdr:colOff>59145</xdr:colOff>
      <xdr:row>47</xdr:row>
      <xdr:rowOff>123373</xdr:rowOff>
    </xdr:to>
    <xdr:sp macro="" textlink="">
      <xdr:nvSpPr>
        <xdr:cNvPr id="74" name="円: 塗りつぶしなし 73">
          <a:extLst>
            <a:ext uri="{FF2B5EF4-FFF2-40B4-BE49-F238E27FC236}">
              <a16:creationId xmlns:a16="http://schemas.microsoft.com/office/drawing/2014/main" id="{11F53CBB-CE67-ECE3-8D52-2A77BCC1355F}"/>
            </a:ext>
          </a:extLst>
        </xdr:cNvPr>
        <xdr:cNvSpPr/>
      </xdr:nvSpPr>
      <xdr:spPr>
        <a:xfrm>
          <a:off x="3844834" y="10638973"/>
          <a:ext cx="227511" cy="228600"/>
        </a:xfrm>
        <a:prstGeom prst="donu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>
              <a:solidFill>
                <a:schemeClr val="tx1"/>
              </a:solidFill>
            </a:rPr>
            <a:t>2</a:t>
          </a:r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5</xdr:col>
      <xdr:colOff>415834</xdr:colOff>
      <xdr:row>47</xdr:row>
      <xdr:rowOff>224973</xdr:rowOff>
    </xdr:from>
    <xdr:to>
      <xdr:col>5</xdr:col>
      <xdr:colOff>643345</xdr:colOff>
      <xdr:row>48</xdr:row>
      <xdr:rowOff>224973</xdr:rowOff>
    </xdr:to>
    <xdr:sp macro="" textlink="">
      <xdr:nvSpPr>
        <xdr:cNvPr id="75" name="円: 塗りつぶしなし 74">
          <a:extLst>
            <a:ext uri="{FF2B5EF4-FFF2-40B4-BE49-F238E27FC236}">
              <a16:creationId xmlns:a16="http://schemas.microsoft.com/office/drawing/2014/main" id="{DF0C0E73-5F9B-052F-61AD-D51C2A162A96}"/>
            </a:ext>
          </a:extLst>
        </xdr:cNvPr>
        <xdr:cNvSpPr/>
      </xdr:nvSpPr>
      <xdr:spPr>
        <a:xfrm>
          <a:off x="3760167" y="10969173"/>
          <a:ext cx="227511" cy="228600"/>
        </a:xfrm>
        <a:prstGeom prst="donu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>
              <a:solidFill>
                <a:schemeClr val="tx1"/>
              </a:solidFill>
            </a:rPr>
            <a:t>2</a:t>
          </a:r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6</xdr:col>
      <xdr:colOff>437001</xdr:colOff>
      <xdr:row>51</xdr:row>
      <xdr:rowOff>114906</xdr:rowOff>
    </xdr:from>
    <xdr:to>
      <xdr:col>6</xdr:col>
      <xdr:colOff>664512</xdr:colOff>
      <xdr:row>52</xdr:row>
      <xdr:rowOff>114906</xdr:rowOff>
    </xdr:to>
    <xdr:sp macro="" textlink="">
      <xdr:nvSpPr>
        <xdr:cNvPr id="76" name="円: 塗りつぶしなし 75">
          <a:extLst>
            <a:ext uri="{FF2B5EF4-FFF2-40B4-BE49-F238E27FC236}">
              <a16:creationId xmlns:a16="http://schemas.microsoft.com/office/drawing/2014/main" id="{BC4FE7A8-D27F-33E7-86A2-568737303B7F}"/>
            </a:ext>
          </a:extLst>
        </xdr:cNvPr>
        <xdr:cNvSpPr/>
      </xdr:nvSpPr>
      <xdr:spPr>
        <a:xfrm>
          <a:off x="4450201" y="11773506"/>
          <a:ext cx="227511" cy="228600"/>
        </a:xfrm>
        <a:prstGeom prst="donu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>
              <a:solidFill>
                <a:schemeClr val="tx1"/>
              </a:solidFill>
            </a:rPr>
            <a:t>2</a:t>
          </a:r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4</xdr:col>
      <xdr:colOff>17900</xdr:colOff>
      <xdr:row>46</xdr:row>
      <xdr:rowOff>127606</xdr:rowOff>
    </xdr:from>
    <xdr:to>
      <xdr:col>4</xdr:col>
      <xdr:colOff>245411</xdr:colOff>
      <xdr:row>47</xdr:row>
      <xdr:rowOff>127606</xdr:rowOff>
    </xdr:to>
    <xdr:sp macro="" textlink="">
      <xdr:nvSpPr>
        <xdr:cNvPr id="77" name="円: 塗りつぶしなし 76">
          <a:extLst>
            <a:ext uri="{FF2B5EF4-FFF2-40B4-BE49-F238E27FC236}">
              <a16:creationId xmlns:a16="http://schemas.microsoft.com/office/drawing/2014/main" id="{E5270C70-C0B4-4C52-889E-2E7E1C7B2D4C}"/>
            </a:ext>
          </a:extLst>
        </xdr:cNvPr>
        <xdr:cNvSpPr/>
      </xdr:nvSpPr>
      <xdr:spPr>
        <a:xfrm>
          <a:off x="2693367" y="10643206"/>
          <a:ext cx="227511" cy="228600"/>
        </a:xfrm>
        <a:prstGeom prst="donu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>
              <a:solidFill>
                <a:schemeClr val="tx1"/>
              </a:solidFill>
            </a:rPr>
            <a:t>2</a:t>
          </a:r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4</xdr:col>
      <xdr:colOff>525901</xdr:colOff>
      <xdr:row>44</xdr:row>
      <xdr:rowOff>110673</xdr:rowOff>
    </xdr:from>
    <xdr:to>
      <xdr:col>5</xdr:col>
      <xdr:colOff>84546</xdr:colOff>
      <xdr:row>45</xdr:row>
      <xdr:rowOff>110673</xdr:rowOff>
    </xdr:to>
    <xdr:sp macro="" textlink="">
      <xdr:nvSpPr>
        <xdr:cNvPr id="78" name="円: 塗りつぶしなし 77">
          <a:extLst>
            <a:ext uri="{FF2B5EF4-FFF2-40B4-BE49-F238E27FC236}">
              <a16:creationId xmlns:a16="http://schemas.microsoft.com/office/drawing/2014/main" id="{9C96F23C-6943-2A61-FA70-2C11E3B71817}"/>
            </a:ext>
          </a:extLst>
        </xdr:cNvPr>
        <xdr:cNvSpPr/>
      </xdr:nvSpPr>
      <xdr:spPr>
        <a:xfrm>
          <a:off x="3201368" y="10169073"/>
          <a:ext cx="227511" cy="228600"/>
        </a:xfrm>
        <a:prstGeom prst="donu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>
              <a:solidFill>
                <a:schemeClr val="tx1"/>
              </a:solidFill>
            </a:rPr>
            <a:t>2</a:t>
          </a:r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5</xdr:col>
      <xdr:colOff>529168</xdr:colOff>
      <xdr:row>40</xdr:row>
      <xdr:rowOff>215900</xdr:rowOff>
    </xdr:from>
    <xdr:to>
      <xdr:col>6</xdr:col>
      <xdr:colOff>444501</xdr:colOff>
      <xdr:row>42</xdr:row>
      <xdr:rowOff>97367</xdr:rowOff>
    </xdr:to>
    <xdr:sp macro="" textlink="">
      <xdr:nvSpPr>
        <xdr:cNvPr id="79" name="正方形/長方形 78">
          <a:extLst>
            <a:ext uri="{FF2B5EF4-FFF2-40B4-BE49-F238E27FC236}">
              <a16:creationId xmlns:a16="http://schemas.microsoft.com/office/drawing/2014/main" id="{ACDA63BD-B558-71B7-CED6-EEE6077C81CF}"/>
            </a:ext>
          </a:extLst>
        </xdr:cNvPr>
        <xdr:cNvSpPr/>
      </xdr:nvSpPr>
      <xdr:spPr>
        <a:xfrm>
          <a:off x="3873501" y="9359900"/>
          <a:ext cx="584200" cy="338667"/>
        </a:xfrm>
        <a:prstGeom prst="rect">
          <a:avLst/>
        </a:prstGeom>
        <a:noFill/>
        <a:ln w="571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</xdr:col>
      <xdr:colOff>524935</xdr:colOff>
      <xdr:row>41</xdr:row>
      <xdr:rowOff>21167</xdr:rowOff>
    </xdr:from>
    <xdr:to>
      <xdr:col>7</xdr:col>
      <xdr:colOff>440268</xdr:colOff>
      <xdr:row>43</xdr:row>
      <xdr:rowOff>76200</xdr:rowOff>
    </xdr:to>
    <xdr:sp macro="" textlink="">
      <xdr:nvSpPr>
        <xdr:cNvPr id="80" name="正方形/長方形 79">
          <a:extLst>
            <a:ext uri="{FF2B5EF4-FFF2-40B4-BE49-F238E27FC236}">
              <a16:creationId xmlns:a16="http://schemas.microsoft.com/office/drawing/2014/main" id="{7B40F606-A413-D581-9C26-9F371067615F}"/>
            </a:ext>
          </a:extLst>
        </xdr:cNvPr>
        <xdr:cNvSpPr/>
      </xdr:nvSpPr>
      <xdr:spPr>
        <a:xfrm>
          <a:off x="4538135" y="9393767"/>
          <a:ext cx="584200" cy="512233"/>
        </a:xfrm>
        <a:prstGeom prst="rect">
          <a:avLst/>
        </a:prstGeom>
        <a:noFill/>
        <a:ln w="571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4</xdr:col>
      <xdr:colOff>34835</xdr:colOff>
      <xdr:row>40</xdr:row>
      <xdr:rowOff>148773</xdr:rowOff>
    </xdr:from>
    <xdr:to>
      <xdr:col>4</xdr:col>
      <xdr:colOff>262346</xdr:colOff>
      <xdr:row>41</xdr:row>
      <xdr:rowOff>148773</xdr:rowOff>
    </xdr:to>
    <xdr:sp macro="" textlink="">
      <xdr:nvSpPr>
        <xdr:cNvPr id="81" name="円: 塗りつぶしなし 80">
          <a:extLst>
            <a:ext uri="{FF2B5EF4-FFF2-40B4-BE49-F238E27FC236}">
              <a16:creationId xmlns:a16="http://schemas.microsoft.com/office/drawing/2014/main" id="{D672F541-EEC6-267A-A674-AF703CABD79C}"/>
            </a:ext>
          </a:extLst>
        </xdr:cNvPr>
        <xdr:cNvSpPr/>
      </xdr:nvSpPr>
      <xdr:spPr>
        <a:xfrm>
          <a:off x="2710302" y="9292773"/>
          <a:ext cx="227511" cy="228600"/>
        </a:xfrm>
        <a:prstGeom prst="donu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>
              <a:solidFill>
                <a:schemeClr val="tx1"/>
              </a:solidFill>
            </a:rPr>
            <a:t>2</a:t>
          </a:r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4</xdr:col>
      <xdr:colOff>602102</xdr:colOff>
      <xdr:row>38</xdr:row>
      <xdr:rowOff>140306</xdr:rowOff>
    </xdr:from>
    <xdr:to>
      <xdr:col>5</xdr:col>
      <xdr:colOff>160747</xdr:colOff>
      <xdr:row>39</xdr:row>
      <xdr:rowOff>140306</xdr:rowOff>
    </xdr:to>
    <xdr:sp macro="" textlink="">
      <xdr:nvSpPr>
        <xdr:cNvPr id="82" name="円: 塗りつぶしなし 81">
          <a:extLst>
            <a:ext uri="{FF2B5EF4-FFF2-40B4-BE49-F238E27FC236}">
              <a16:creationId xmlns:a16="http://schemas.microsoft.com/office/drawing/2014/main" id="{3021EB1B-25A6-F41A-E4F8-CFFBECF74EB1}"/>
            </a:ext>
          </a:extLst>
        </xdr:cNvPr>
        <xdr:cNvSpPr/>
      </xdr:nvSpPr>
      <xdr:spPr>
        <a:xfrm>
          <a:off x="3277569" y="8827106"/>
          <a:ext cx="227511" cy="228600"/>
        </a:xfrm>
        <a:prstGeom prst="donu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>
              <a:solidFill>
                <a:schemeClr val="tx1"/>
              </a:solidFill>
            </a:rPr>
            <a:t>2</a:t>
          </a:r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5</xdr:col>
      <xdr:colOff>466636</xdr:colOff>
      <xdr:row>42</xdr:row>
      <xdr:rowOff>165706</xdr:rowOff>
    </xdr:from>
    <xdr:to>
      <xdr:col>6</xdr:col>
      <xdr:colOff>25280</xdr:colOff>
      <xdr:row>43</xdr:row>
      <xdr:rowOff>165706</xdr:rowOff>
    </xdr:to>
    <xdr:sp macro="" textlink="">
      <xdr:nvSpPr>
        <xdr:cNvPr id="83" name="円: 塗りつぶしなし 82">
          <a:extLst>
            <a:ext uri="{FF2B5EF4-FFF2-40B4-BE49-F238E27FC236}">
              <a16:creationId xmlns:a16="http://schemas.microsoft.com/office/drawing/2014/main" id="{5796382E-88FD-0FA1-9D98-35AF16EAE769}"/>
            </a:ext>
          </a:extLst>
        </xdr:cNvPr>
        <xdr:cNvSpPr/>
      </xdr:nvSpPr>
      <xdr:spPr>
        <a:xfrm>
          <a:off x="3810969" y="9766906"/>
          <a:ext cx="227511" cy="228600"/>
        </a:xfrm>
        <a:prstGeom prst="donu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>
              <a:solidFill>
                <a:schemeClr val="tx1"/>
              </a:solidFill>
            </a:rPr>
            <a:t>2</a:t>
          </a:r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5</xdr:col>
      <xdr:colOff>331170</xdr:colOff>
      <xdr:row>44</xdr:row>
      <xdr:rowOff>68339</xdr:rowOff>
    </xdr:from>
    <xdr:to>
      <xdr:col>5</xdr:col>
      <xdr:colOff>558681</xdr:colOff>
      <xdr:row>45</xdr:row>
      <xdr:rowOff>68339</xdr:rowOff>
    </xdr:to>
    <xdr:sp macro="" textlink="">
      <xdr:nvSpPr>
        <xdr:cNvPr id="84" name="円: 塗りつぶしなし 83">
          <a:extLst>
            <a:ext uri="{FF2B5EF4-FFF2-40B4-BE49-F238E27FC236}">
              <a16:creationId xmlns:a16="http://schemas.microsoft.com/office/drawing/2014/main" id="{6CCD6FD6-0E10-807D-0A9E-97BECF3959D8}"/>
            </a:ext>
          </a:extLst>
        </xdr:cNvPr>
        <xdr:cNvSpPr/>
      </xdr:nvSpPr>
      <xdr:spPr>
        <a:xfrm>
          <a:off x="3675503" y="10126739"/>
          <a:ext cx="227511" cy="228600"/>
        </a:xfrm>
        <a:prstGeom prst="donu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>
              <a:solidFill>
                <a:schemeClr val="tx1"/>
              </a:solidFill>
            </a:rPr>
            <a:t>2</a:t>
          </a:r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5</xdr:col>
      <xdr:colOff>313267</xdr:colOff>
      <xdr:row>50</xdr:row>
      <xdr:rowOff>135466</xdr:rowOff>
    </xdr:from>
    <xdr:to>
      <xdr:col>6</xdr:col>
      <xdr:colOff>431799</xdr:colOff>
      <xdr:row>51</xdr:row>
      <xdr:rowOff>156633</xdr:rowOff>
    </xdr:to>
    <xdr:sp macro="" textlink="">
      <xdr:nvSpPr>
        <xdr:cNvPr id="85" name="正方形/長方形 84">
          <a:extLst>
            <a:ext uri="{FF2B5EF4-FFF2-40B4-BE49-F238E27FC236}">
              <a16:creationId xmlns:a16="http://schemas.microsoft.com/office/drawing/2014/main" id="{48AD7CF4-1BC2-5CDD-B34A-6379C0C9C400}"/>
            </a:ext>
          </a:extLst>
        </xdr:cNvPr>
        <xdr:cNvSpPr/>
      </xdr:nvSpPr>
      <xdr:spPr>
        <a:xfrm>
          <a:off x="3657600" y="11565466"/>
          <a:ext cx="787399" cy="249767"/>
        </a:xfrm>
        <a:prstGeom prst="rect">
          <a:avLst/>
        </a:prstGeom>
        <a:noFill/>
        <a:ln w="571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r"/>
          <a:endParaRPr kumimoji="1" lang="ja-JP" altLang="en-US" sz="1100"/>
        </a:p>
      </xdr:txBody>
    </xdr:sp>
    <xdr:clientData/>
  </xdr:twoCellAnchor>
  <xdr:twoCellAnchor>
    <xdr:from>
      <xdr:col>5</xdr:col>
      <xdr:colOff>177801</xdr:colOff>
      <xdr:row>5</xdr:row>
      <xdr:rowOff>102447</xdr:rowOff>
    </xdr:from>
    <xdr:to>
      <xdr:col>5</xdr:col>
      <xdr:colOff>404707</xdr:colOff>
      <xdr:row>6</xdr:row>
      <xdr:rowOff>102447</xdr:rowOff>
    </xdr:to>
    <xdr:sp macro="" textlink="">
      <xdr:nvSpPr>
        <xdr:cNvPr id="86" name="円: 塗りつぶしなし 85">
          <a:extLst>
            <a:ext uri="{FF2B5EF4-FFF2-40B4-BE49-F238E27FC236}">
              <a16:creationId xmlns:a16="http://schemas.microsoft.com/office/drawing/2014/main" id="{9878E207-1C32-7223-6892-EEC75B480100}"/>
            </a:ext>
          </a:extLst>
        </xdr:cNvPr>
        <xdr:cNvSpPr/>
      </xdr:nvSpPr>
      <xdr:spPr>
        <a:xfrm>
          <a:off x="3522134" y="1245447"/>
          <a:ext cx="226906" cy="228600"/>
        </a:xfrm>
        <a:prstGeom prst="donu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5</xdr:col>
      <xdr:colOff>508001</xdr:colOff>
      <xdr:row>6</xdr:row>
      <xdr:rowOff>85514</xdr:rowOff>
    </xdr:from>
    <xdr:to>
      <xdr:col>6</xdr:col>
      <xdr:colOff>66040</xdr:colOff>
      <xdr:row>7</xdr:row>
      <xdr:rowOff>85514</xdr:rowOff>
    </xdr:to>
    <xdr:sp macro="" textlink="">
      <xdr:nvSpPr>
        <xdr:cNvPr id="87" name="円: 塗りつぶしなし 86">
          <a:extLst>
            <a:ext uri="{FF2B5EF4-FFF2-40B4-BE49-F238E27FC236}">
              <a16:creationId xmlns:a16="http://schemas.microsoft.com/office/drawing/2014/main" id="{785A71B0-77A1-7700-4AE9-99D63138D98F}"/>
            </a:ext>
          </a:extLst>
        </xdr:cNvPr>
        <xdr:cNvSpPr/>
      </xdr:nvSpPr>
      <xdr:spPr>
        <a:xfrm>
          <a:off x="3852334" y="1457114"/>
          <a:ext cx="226906" cy="228600"/>
        </a:xfrm>
        <a:prstGeom prst="donu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6</xdr:col>
      <xdr:colOff>406401</xdr:colOff>
      <xdr:row>9</xdr:row>
      <xdr:rowOff>161714</xdr:rowOff>
    </xdr:from>
    <xdr:to>
      <xdr:col>6</xdr:col>
      <xdr:colOff>633307</xdr:colOff>
      <xdr:row>10</xdr:row>
      <xdr:rowOff>161714</xdr:rowOff>
    </xdr:to>
    <xdr:sp macro="" textlink="">
      <xdr:nvSpPr>
        <xdr:cNvPr id="88" name="円: 塗りつぶしなし 87">
          <a:extLst>
            <a:ext uri="{FF2B5EF4-FFF2-40B4-BE49-F238E27FC236}">
              <a16:creationId xmlns:a16="http://schemas.microsoft.com/office/drawing/2014/main" id="{3B4300B3-46D2-9C60-D20D-BA742A5046D5}"/>
            </a:ext>
          </a:extLst>
        </xdr:cNvPr>
        <xdr:cNvSpPr/>
      </xdr:nvSpPr>
      <xdr:spPr>
        <a:xfrm>
          <a:off x="4419601" y="2219114"/>
          <a:ext cx="226906" cy="228600"/>
        </a:xfrm>
        <a:prstGeom prst="donu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4</xdr:col>
      <xdr:colOff>584200</xdr:colOff>
      <xdr:row>9</xdr:row>
      <xdr:rowOff>174414</xdr:rowOff>
    </xdr:from>
    <xdr:to>
      <xdr:col>5</xdr:col>
      <xdr:colOff>142240</xdr:colOff>
      <xdr:row>10</xdr:row>
      <xdr:rowOff>174414</xdr:rowOff>
    </xdr:to>
    <xdr:sp macro="" textlink="">
      <xdr:nvSpPr>
        <xdr:cNvPr id="89" name="円: 塗りつぶしなし 88">
          <a:extLst>
            <a:ext uri="{FF2B5EF4-FFF2-40B4-BE49-F238E27FC236}">
              <a16:creationId xmlns:a16="http://schemas.microsoft.com/office/drawing/2014/main" id="{C958DDB9-993F-D2A1-FD90-F248525312CD}"/>
            </a:ext>
          </a:extLst>
        </xdr:cNvPr>
        <xdr:cNvSpPr/>
      </xdr:nvSpPr>
      <xdr:spPr>
        <a:xfrm>
          <a:off x="3259667" y="2231814"/>
          <a:ext cx="226906" cy="228600"/>
        </a:xfrm>
        <a:prstGeom prst="donu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5</xdr:col>
      <xdr:colOff>303953</xdr:colOff>
      <xdr:row>12</xdr:row>
      <xdr:rowOff>181822</xdr:rowOff>
    </xdr:from>
    <xdr:to>
      <xdr:col>6</xdr:col>
      <xdr:colOff>342899</xdr:colOff>
      <xdr:row>14</xdr:row>
      <xdr:rowOff>114300</xdr:rowOff>
    </xdr:to>
    <xdr:sp macro="" textlink="">
      <xdr:nvSpPr>
        <xdr:cNvPr id="90" name="正方形/長方形 89">
          <a:extLst>
            <a:ext uri="{FF2B5EF4-FFF2-40B4-BE49-F238E27FC236}">
              <a16:creationId xmlns:a16="http://schemas.microsoft.com/office/drawing/2014/main" id="{4C3670F0-1A81-4934-9584-9C9D7315C4F3}"/>
            </a:ext>
          </a:extLst>
        </xdr:cNvPr>
        <xdr:cNvSpPr/>
      </xdr:nvSpPr>
      <xdr:spPr>
        <a:xfrm>
          <a:off x="3637703" y="2912322"/>
          <a:ext cx="705696" cy="387561"/>
        </a:xfrm>
        <a:prstGeom prst="rect">
          <a:avLst/>
        </a:prstGeom>
        <a:noFill/>
        <a:ln w="571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r"/>
          <a:endParaRPr kumimoji="1" lang="ja-JP" altLang="en-US" sz="1100"/>
        </a:p>
      </xdr:txBody>
    </xdr:sp>
    <xdr:clientData/>
  </xdr:twoCellAnchor>
  <xdr:twoCellAnchor>
    <xdr:from>
      <xdr:col>5</xdr:col>
      <xdr:colOff>396361</xdr:colOff>
      <xdr:row>17</xdr:row>
      <xdr:rowOff>174534</xdr:rowOff>
    </xdr:from>
    <xdr:to>
      <xdr:col>5</xdr:col>
      <xdr:colOff>623872</xdr:colOff>
      <xdr:row>18</xdr:row>
      <xdr:rowOff>174534</xdr:rowOff>
    </xdr:to>
    <xdr:sp macro="" textlink="">
      <xdr:nvSpPr>
        <xdr:cNvPr id="91" name="円: 塗りつぶしなし 90">
          <a:extLst>
            <a:ext uri="{FF2B5EF4-FFF2-40B4-BE49-F238E27FC236}">
              <a16:creationId xmlns:a16="http://schemas.microsoft.com/office/drawing/2014/main" id="{2F8E68B7-7D17-1665-6D6B-F16B94531B6E}"/>
            </a:ext>
          </a:extLst>
        </xdr:cNvPr>
        <xdr:cNvSpPr/>
      </xdr:nvSpPr>
      <xdr:spPr>
        <a:xfrm>
          <a:off x="3740694" y="4060734"/>
          <a:ext cx="227511" cy="228600"/>
        </a:xfrm>
        <a:prstGeom prst="donu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6</xdr:col>
      <xdr:colOff>383661</xdr:colOff>
      <xdr:row>19</xdr:row>
      <xdr:rowOff>89868</xdr:rowOff>
    </xdr:from>
    <xdr:to>
      <xdr:col>6</xdr:col>
      <xdr:colOff>611172</xdr:colOff>
      <xdr:row>20</xdr:row>
      <xdr:rowOff>89868</xdr:rowOff>
    </xdr:to>
    <xdr:sp macro="" textlink="">
      <xdr:nvSpPr>
        <xdr:cNvPr id="92" name="円: 塗りつぶしなし 91">
          <a:extLst>
            <a:ext uri="{FF2B5EF4-FFF2-40B4-BE49-F238E27FC236}">
              <a16:creationId xmlns:a16="http://schemas.microsoft.com/office/drawing/2014/main" id="{F3374C45-9C10-B171-932F-CB56A44DAE08}"/>
            </a:ext>
          </a:extLst>
        </xdr:cNvPr>
        <xdr:cNvSpPr/>
      </xdr:nvSpPr>
      <xdr:spPr>
        <a:xfrm>
          <a:off x="4396861" y="4433268"/>
          <a:ext cx="227511" cy="228600"/>
        </a:xfrm>
        <a:prstGeom prst="donu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6</xdr:col>
      <xdr:colOff>510661</xdr:colOff>
      <xdr:row>17</xdr:row>
      <xdr:rowOff>89868</xdr:rowOff>
    </xdr:from>
    <xdr:to>
      <xdr:col>7</xdr:col>
      <xdr:colOff>69305</xdr:colOff>
      <xdr:row>18</xdr:row>
      <xdr:rowOff>89868</xdr:rowOff>
    </xdr:to>
    <xdr:sp macro="" textlink="">
      <xdr:nvSpPr>
        <xdr:cNvPr id="93" name="円: 塗りつぶしなし 92">
          <a:extLst>
            <a:ext uri="{FF2B5EF4-FFF2-40B4-BE49-F238E27FC236}">
              <a16:creationId xmlns:a16="http://schemas.microsoft.com/office/drawing/2014/main" id="{E4E48797-7645-D420-397B-8102C43DC4FF}"/>
            </a:ext>
          </a:extLst>
        </xdr:cNvPr>
        <xdr:cNvSpPr/>
      </xdr:nvSpPr>
      <xdr:spPr>
        <a:xfrm>
          <a:off x="4523861" y="3976068"/>
          <a:ext cx="227511" cy="228600"/>
        </a:xfrm>
        <a:prstGeom prst="donu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10</xdr:col>
      <xdr:colOff>134619</xdr:colOff>
      <xdr:row>12</xdr:row>
      <xdr:rowOff>1694</xdr:rowOff>
    </xdr:from>
    <xdr:to>
      <xdr:col>11</xdr:col>
      <xdr:colOff>330200</xdr:colOff>
      <xdr:row>13</xdr:row>
      <xdr:rowOff>160867</xdr:rowOff>
    </xdr:to>
    <xdr:sp macro="" textlink="">
      <xdr:nvSpPr>
        <xdr:cNvPr id="94" name="正方形/長方形 93">
          <a:extLst>
            <a:ext uri="{FF2B5EF4-FFF2-40B4-BE49-F238E27FC236}">
              <a16:creationId xmlns:a16="http://schemas.microsoft.com/office/drawing/2014/main" id="{F111A990-560A-DC22-AF37-FCD8327D770C}"/>
            </a:ext>
          </a:extLst>
        </xdr:cNvPr>
        <xdr:cNvSpPr/>
      </xdr:nvSpPr>
      <xdr:spPr>
        <a:xfrm>
          <a:off x="6823286" y="2744894"/>
          <a:ext cx="864447" cy="387773"/>
        </a:xfrm>
        <a:prstGeom prst="rect">
          <a:avLst/>
        </a:prstGeom>
        <a:noFill/>
        <a:ln w="571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r"/>
          <a:endParaRPr kumimoji="1" lang="ja-JP" altLang="en-US" sz="1100"/>
        </a:p>
      </xdr:txBody>
    </xdr:sp>
    <xdr:clientData/>
  </xdr:twoCellAnchor>
  <xdr:twoCellAnchor>
    <xdr:from>
      <xdr:col>7</xdr:col>
      <xdr:colOff>474134</xdr:colOff>
      <xdr:row>58</xdr:row>
      <xdr:rowOff>105833</xdr:rowOff>
    </xdr:from>
    <xdr:to>
      <xdr:col>8</xdr:col>
      <xdr:colOff>389468</xdr:colOff>
      <xdr:row>60</xdr:row>
      <xdr:rowOff>160866</xdr:rowOff>
    </xdr:to>
    <xdr:sp macro="" textlink="">
      <xdr:nvSpPr>
        <xdr:cNvPr id="95" name="正方形/長方形 94">
          <a:extLst>
            <a:ext uri="{FF2B5EF4-FFF2-40B4-BE49-F238E27FC236}">
              <a16:creationId xmlns:a16="http://schemas.microsoft.com/office/drawing/2014/main" id="{94D71854-2018-35C8-F7EC-6B042E1825AA}"/>
            </a:ext>
          </a:extLst>
        </xdr:cNvPr>
        <xdr:cNvSpPr/>
      </xdr:nvSpPr>
      <xdr:spPr>
        <a:xfrm>
          <a:off x="5156201" y="13364633"/>
          <a:ext cx="584200" cy="512233"/>
        </a:xfrm>
        <a:prstGeom prst="rect">
          <a:avLst/>
        </a:prstGeom>
        <a:noFill/>
        <a:ln w="571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r"/>
          <a:endParaRPr kumimoji="1" lang="ja-JP" altLang="en-US" sz="1100"/>
        </a:p>
      </xdr:txBody>
    </xdr:sp>
    <xdr:clientData/>
  </xdr:twoCellAnchor>
  <xdr:twoCellAnchor>
    <xdr:from>
      <xdr:col>7</xdr:col>
      <xdr:colOff>431800</xdr:colOff>
      <xdr:row>61</xdr:row>
      <xdr:rowOff>105833</xdr:rowOff>
    </xdr:from>
    <xdr:to>
      <xdr:col>8</xdr:col>
      <xdr:colOff>347134</xdr:colOff>
      <xdr:row>63</xdr:row>
      <xdr:rowOff>160866</xdr:rowOff>
    </xdr:to>
    <xdr:sp macro="" textlink="">
      <xdr:nvSpPr>
        <xdr:cNvPr id="96" name="正方形/長方形 95">
          <a:extLst>
            <a:ext uri="{FF2B5EF4-FFF2-40B4-BE49-F238E27FC236}">
              <a16:creationId xmlns:a16="http://schemas.microsoft.com/office/drawing/2014/main" id="{F1A8A577-9877-ADF1-C29B-DB7EBF4235C3}"/>
            </a:ext>
          </a:extLst>
        </xdr:cNvPr>
        <xdr:cNvSpPr/>
      </xdr:nvSpPr>
      <xdr:spPr>
        <a:xfrm>
          <a:off x="5113867" y="14050433"/>
          <a:ext cx="584200" cy="512233"/>
        </a:xfrm>
        <a:prstGeom prst="rect">
          <a:avLst/>
        </a:prstGeom>
        <a:noFill/>
        <a:ln w="571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r"/>
          <a:endParaRPr kumimoji="1" lang="ja-JP" altLang="en-US" sz="1100"/>
        </a:p>
      </xdr:txBody>
    </xdr:sp>
    <xdr:clientData/>
  </xdr:twoCellAnchor>
  <xdr:twoCellAnchor>
    <xdr:from>
      <xdr:col>7</xdr:col>
      <xdr:colOff>84666</xdr:colOff>
      <xdr:row>48</xdr:row>
      <xdr:rowOff>198966</xdr:rowOff>
    </xdr:from>
    <xdr:to>
      <xdr:col>8</xdr:col>
      <xdr:colOff>203199</xdr:colOff>
      <xdr:row>49</xdr:row>
      <xdr:rowOff>220133</xdr:rowOff>
    </xdr:to>
    <xdr:sp macro="" textlink="">
      <xdr:nvSpPr>
        <xdr:cNvPr id="97" name="正方形/長方形 96">
          <a:extLst>
            <a:ext uri="{FF2B5EF4-FFF2-40B4-BE49-F238E27FC236}">
              <a16:creationId xmlns:a16="http://schemas.microsoft.com/office/drawing/2014/main" id="{0019DC4C-232C-257B-46C9-E00E8FC1E3DD}"/>
            </a:ext>
          </a:extLst>
        </xdr:cNvPr>
        <xdr:cNvSpPr/>
      </xdr:nvSpPr>
      <xdr:spPr>
        <a:xfrm>
          <a:off x="4766733" y="11171766"/>
          <a:ext cx="787399" cy="249767"/>
        </a:xfrm>
        <a:prstGeom prst="rect">
          <a:avLst/>
        </a:prstGeom>
        <a:noFill/>
        <a:ln w="571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r"/>
          <a:endParaRPr kumimoji="1" lang="ja-JP" altLang="en-US" sz="1100"/>
        </a:p>
      </xdr:txBody>
    </xdr:sp>
    <xdr:clientData/>
  </xdr:twoCellAnchor>
  <xdr:twoCellAnchor>
    <xdr:from>
      <xdr:col>4</xdr:col>
      <xdr:colOff>417713</xdr:colOff>
      <xdr:row>61</xdr:row>
      <xdr:rowOff>29073</xdr:rowOff>
    </xdr:from>
    <xdr:to>
      <xdr:col>5</xdr:col>
      <xdr:colOff>337280</xdr:colOff>
      <xdr:row>62</xdr:row>
      <xdr:rowOff>99982</xdr:rowOff>
    </xdr:to>
    <xdr:sp macro="" textlink="">
      <xdr:nvSpPr>
        <xdr:cNvPr id="98" name="正方形/長方形 97">
          <a:extLst>
            <a:ext uri="{FF2B5EF4-FFF2-40B4-BE49-F238E27FC236}">
              <a16:creationId xmlns:a16="http://schemas.microsoft.com/office/drawing/2014/main" id="{E044E236-5EA7-9D26-9B88-0CF146015D31}"/>
            </a:ext>
          </a:extLst>
        </xdr:cNvPr>
        <xdr:cNvSpPr/>
      </xdr:nvSpPr>
      <xdr:spPr>
        <a:xfrm>
          <a:off x="3105197" y="14023654"/>
          <a:ext cx="591438" cy="300328"/>
        </a:xfrm>
        <a:prstGeom prst="rect">
          <a:avLst/>
        </a:prstGeom>
        <a:noFill/>
        <a:ln w="571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r"/>
          <a:endParaRPr kumimoji="1" lang="ja-JP" altLang="en-US" sz="1100"/>
        </a:p>
      </xdr:txBody>
    </xdr:sp>
    <xdr:clientData/>
  </xdr:twoCellAnchor>
  <xdr:twoCellAnchor>
    <xdr:from>
      <xdr:col>2</xdr:col>
      <xdr:colOff>440267</xdr:colOff>
      <xdr:row>68</xdr:row>
      <xdr:rowOff>80433</xdr:rowOff>
    </xdr:from>
    <xdr:to>
      <xdr:col>3</xdr:col>
      <xdr:colOff>359833</xdr:colOff>
      <xdr:row>69</xdr:row>
      <xdr:rowOff>152400</xdr:rowOff>
    </xdr:to>
    <xdr:sp macro="" textlink="">
      <xdr:nvSpPr>
        <xdr:cNvPr id="99" name="正方形/長方形 98">
          <a:extLst>
            <a:ext uri="{FF2B5EF4-FFF2-40B4-BE49-F238E27FC236}">
              <a16:creationId xmlns:a16="http://schemas.microsoft.com/office/drawing/2014/main" id="{F4A0E22B-81BF-DD9D-E1D6-AF8AB3786C7B}"/>
            </a:ext>
          </a:extLst>
        </xdr:cNvPr>
        <xdr:cNvSpPr/>
      </xdr:nvSpPr>
      <xdr:spPr>
        <a:xfrm>
          <a:off x="1778000" y="15625233"/>
          <a:ext cx="588433" cy="300567"/>
        </a:xfrm>
        <a:prstGeom prst="rect">
          <a:avLst/>
        </a:prstGeom>
        <a:noFill/>
        <a:ln w="571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r"/>
          <a:endParaRPr kumimoji="1" lang="ja-JP" altLang="en-US" sz="1100"/>
        </a:p>
      </xdr:txBody>
    </xdr:sp>
    <xdr:clientData/>
  </xdr:twoCellAnchor>
  <xdr:twoCellAnchor>
    <xdr:from>
      <xdr:col>5</xdr:col>
      <xdr:colOff>135677</xdr:colOff>
      <xdr:row>65</xdr:row>
      <xdr:rowOff>177588</xdr:rowOff>
    </xdr:from>
    <xdr:to>
      <xdr:col>6</xdr:col>
      <xdr:colOff>55244</xdr:colOff>
      <xdr:row>67</xdr:row>
      <xdr:rowOff>19049</xdr:rowOff>
    </xdr:to>
    <xdr:sp macro="" textlink="">
      <xdr:nvSpPr>
        <xdr:cNvPr id="101" name="正方形/長方形 100">
          <a:extLst>
            <a:ext uri="{FF2B5EF4-FFF2-40B4-BE49-F238E27FC236}">
              <a16:creationId xmlns:a16="http://schemas.microsoft.com/office/drawing/2014/main" id="{F03105F1-C499-431B-9BAF-8A836112ECB3}"/>
            </a:ext>
          </a:extLst>
        </xdr:cNvPr>
        <xdr:cNvSpPr/>
      </xdr:nvSpPr>
      <xdr:spPr>
        <a:xfrm>
          <a:off x="3469427" y="14967796"/>
          <a:ext cx="586317" cy="296545"/>
        </a:xfrm>
        <a:prstGeom prst="rect">
          <a:avLst/>
        </a:prstGeom>
        <a:noFill/>
        <a:ln w="571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r"/>
          <a:endParaRPr kumimoji="1" lang="ja-JP" altLang="en-US" sz="1100"/>
        </a:p>
      </xdr:txBody>
    </xdr:sp>
    <xdr:clientData/>
  </xdr:twoCellAnchor>
  <xdr:twoCellAnchor>
    <xdr:from>
      <xdr:col>3</xdr:col>
      <xdr:colOff>20320</xdr:colOff>
      <xdr:row>48</xdr:row>
      <xdr:rowOff>226906</xdr:rowOff>
    </xdr:from>
    <xdr:to>
      <xdr:col>3</xdr:col>
      <xdr:colOff>502708</xdr:colOff>
      <xdr:row>51</xdr:row>
      <xdr:rowOff>111125</xdr:rowOff>
    </xdr:to>
    <xdr:sp macro="" textlink="">
      <xdr:nvSpPr>
        <xdr:cNvPr id="103" name="正方形/長方形 102">
          <a:extLst>
            <a:ext uri="{FF2B5EF4-FFF2-40B4-BE49-F238E27FC236}">
              <a16:creationId xmlns:a16="http://schemas.microsoft.com/office/drawing/2014/main" id="{E143FFBD-6901-8816-9BFC-B30003152999}"/>
            </a:ext>
          </a:extLst>
        </xdr:cNvPr>
        <xdr:cNvSpPr/>
      </xdr:nvSpPr>
      <xdr:spPr>
        <a:xfrm>
          <a:off x="2020570" y="11148906"/>
          <a:ext cx="482388" cy="566844"/>
        </a:xfrm>
        <a:prstGeom prst="rect">
          <a:avLst/>
        </a:prstGeom>
        <a:noFill/>
        <a:ln w="571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r"/>
          <a:endParaRPr kumimoji="1" lang="ja-JP" altLang="en-US" sz="1100"/>
        </a:p>
      </xdr:txBody>
    </xdr:sp>
    <xdr:clientData/>
  </xdr:twoCellAnchor>
  <xdr:twoCellAnchor>
    <xdr:from>
      <xdr:col>7</xdr:col>
      <xdr:colOff>249676</xdr:colOff>
      <xdr:row>64</xdr:row>
      <xdr:rowOff>126970</xdr:rowOff>
    </xdr:from>
    <xdr:to>
      <xdr:col>7</xdr:col>
      <xdr:colOff>478276</xdr:colOff>
      <xdr:row>65</xdr:row>
      <xdr:rowOff>126971</xdr:rowOff>
    </xdr:to>
    <xdr:sp macro="" textlink="">
      <xdr:nvSpPr>
        <xdr:cNvPr id="104" name="円: 塗りつぶしなし 103">
          <a:extLst>
            <a:ext uri="{FF2B5EF4-FFF2-40B4-BE49-F238E27FC236}">
              <a16:creationId xmlns:a16="http://schemas.microsoft.com/office/drawing/2014/main" id="{3E4AFAE5-EA9D-19AC-CF9C-22E3DB679919}"/>
            </a:ext>
          </a:extLst>
        </xdr:cNvPr>
        <xdr:cNvSpPr/>
      </xdr:nvSpPr>
      <xdr:spPr>
        <a:xfrm>
          <a:off x="4916926" y="14689637"/>
          <a:ext cx="228600" cy="227542"/>
        </a:xfrm>
        <a:prstGeom prst="donu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>
              <a:solidFill>
                <a:schemeClr val="tx1"/>
              </a:solidFill>
            </a:rPr>
            <a:t>2</a:t>
          </a:r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7</xdr:col>
      <xdr:colOff>118866</xdr:colOff>
      <xdr:row>59</xdr:row>
      <xdr:rowOff>93739</xdr:rowOff>
    </xdr:from>
    <xdr:to>
      <xdr:col>7</xdr:col>
      <xdr:colOff>347466</xdr:colOff>
      <xdr:row>60</xdr:row>
      <xdr:rowOff>93739</xdr:rowOff>
    </xdr:to>
    <xdr:sp macro="" textlink="">
      <xdr:nvSpPr>
        <xdr:cNvPr id="105" name="円: 塗りつぶしなし 104">
          <a:extLst>
            <a:ext uri="{FF2B5EF4-FFF2-40B4-BE49-F238E27FC236}">
              <a16:creationId xmlns:a16="http://schemas.microsoft.com/office/drawing/2014/main" id="{61B513AB-F507-5293-AE8C-22E93010703D}"/>
            </a:ext>
          </a:extLst>
        </xdr:cNvPr>
        <xdr:cNvSpPr/>
      </xdr:nvSpPr>
      <xdr:spPr>
        <a:xfrm>
          <a:off x="4786116" y="13518697"/>
          <a:ext cx="228600" cy="227542"/>
        </a:xfrm>
        <a:prstGeom prst="donu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>
              <a:solidFill>
                <a:schemeClr val="tx1"/>
              </a:solidFill>
            </a:rPr>
            <a:t>2</a:t>
          </a:r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7</xdr:col>
      <xdr:colOff>212211</xdr:colOff>
      <xdr:row>56</xdr:row>
      <xdr:rowOff>207192</xdr:rowOff>
    </xdr:from>
    <xdr:to>
      <xdr:col>7</xdr:col>
      <xdr:colOff>440811</xdr:colOff>
      <xdr:row>57</xdr:row>
      <xdr:rowOff>207192</xdr:rowOff>
    </xdr:to>
    <xdr:sp macro="" textlink="">
      <xdr:nvSpPr>
        <xdr:cNvPr id="106" name="円: 塗りつぶしなし 105">
          <a:extLst>
            <a:ext uri="{FF2B5EF4-FFF2-40B4-BE49-F238E27FC236}">
              <a16:creationId xmlns:a16="http://schemas.microsoft.com/office/drawing/2014/main" id="{8342748B-9937-2912-1E8E-B462A29A66BF}"/>
            </a:ext>
          </a:extLst>
        </xdr:cNvPr>
        <xdr:cNvSpPr/>
      </xdr:nvSpPr>
      <xdr:spPr>
        <a:xfrm>
          <a:off x="4879461" y="12949525"/>
          <a:ext cx="228600" cy="227542"/>
        </a:xfrm>
        <a:prstGeom prst="donu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>
              <a:solidFill>
                <a:schemeClr val="tx1"/>
              </a:solidFill>
            </a:rPr>
            <a:t>2</a:t>
          </a:r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7</xdr:col>
      <xdr:colOff>234860</xdr:colOff>
      <xdr:row>55</xdr:row>
      <xdr:rowOff>68127</xdr:rowOff>
    </xdr:from>
    <xdr:to>
      <xdr:col>7</xdr:col>
      <xdr:colOff>463460</xdr:colOff>
      <xdr:row>56</xdr:row>
      <xdr:rowOff>68128</xdr:rowOff>
    </xdr:to>
    <xdr:sp macro="" textlink="">
      <xdr:nvSpPr>
        <xdr:cNvPr id="107" name="円: 塗りつぶしなし 106">
          <a:extLst>
            <a:ext uri="{FF2B5EF4-FFF2-40B4-BE49-F238E27FC236}">
              <a16:creationId xmlns:a16="http://schemas.microsoft.com/office/drawing/2014/main" id="{E15CC137-7DAB-7BAD-2911-7CBEE93BA3DE}"/>
            </a:ext>
          </a:extLst>
        </xdr:cNvPr>
        <xdr:cNvSpPr/>
      </xdr:nvSpPr>
      <xdr:spPr>
        <a:xfrm>
          <a:off x="4902110" y="12582919"/>
          <a:ext cx="228600" cy="227542"/>
        </a:xfrm>
        <a:prstGeom prst="donu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>
              <a:solidFill>
                <a:schemeClr val="tx1"/>
              </a:solidFill>
            </a:rPr>
            <a:t>2</a:t>
          </a:r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5</xdr:col>
      <xdr:colOff>189442</xdr:colOff>
      <xdr:row>54</xdr:row>
      <xdr:rowOff>103718</xdr:rowOff>
    </xdr:from>
    <xdr:to>
      <xdr:col>5</xdr:col>
      <xdr:colOff>408517</xdr:colOff>
      <xdr:row>55</xdr:row>
      <xdr:rowOff>103717</xdr:rowOff>
    </xdr:to>
    <xdr:sp macro="" textlink="">
      <xdr:nvSpPr>
        <xdr:cNvPr id="108" name="円: 塗りつぶしなし 107">
          <a:extLst>
            <a:ext uri="{FF2B5EF4-FFF2-40B4-BE49-F238E27FC236}">
              <a16:creationId xmlns:a16="http://schemas.microsoft.com/office/drawing/2014/main" id="{AE0DB642-EC3D-C473-7F84-6D4E9941A3DC}"/>
            </a:ext>
          </a:extLst>
        </xdr:cNvPr>
        <xdr:cNvSpPr/>
      </xdr:nvSpPr>
      <xdr:spPr>
        <a:xfrm>
          <a:off x="3523192" y="12390968"/>
          <a:ext cx="219075" cy="227541"/>
        </a:xfrm>
        <a:prstGeom prst="donu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>
              <a:solidFill>
                <a:schemeClr val="tx1"/>
              </a:solidFill>
            </a:rPr>
            <a:t>2</a:t>
          </a:r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4</xdr:col>
      <xdr:colOff>258233</xdr:colOff>
      <xdr:row>51</xdr:row>
      <xdr:rowOff>181188</xdr:rowOff>
    </xdr:from>
    <xdr:to>
      <xdr:col>4</xdr:col>
      <xdr:colOff>475403</xdr:colOff>
      <xdr:row>52</xdr:row>
      <xdr:rowOff>181187</xdr:rowOff>
    </xdr:to>
    <xdr:sp macro="" textlink="">
      <xdr:nvSpPr>
        <xdr:cNvPr id="109" name="円: 塗りつぶしなし 108">
          <a:extLst>
            <a:ext uri="{FF2B5EF4-FFF2-40B4-BE49-F238E27FC236}">
              <a16:creationId xmlns:a16="http://schemas.microsoft.com/office/drawing/2014/main" id="{0FB0A198-D7A8-1CF4-58AE-2886B0DED1F6}"/>
            </a:ext>
          </a:extLst>
        </xdr:cNvPr>
        <xdr:cNvSpPr/>
      </xdr:nvSpPr>
      <xdr:spPr>
        <a:xfrm>
          <a:off x="2925233" y="11785813"/>
          <a:ext cx="217170" cy="227541"/>
        </a:xfrm>
        <a:prstGeom prst="donu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>
              <a:solidFill>
                <a:schemeClr val="tx1"/>
              </a:solidFill>
            </a:rPr>
            <a:t>2</a:t>
          </a:r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3</xdr:col>
      <xdr:colOff>473287</xdr:colOff>
      <xdr:row>19</xdr:row>
      <xdr:rowOff>68791</xdr:rowOff>
    </xdr:from>
    <xdr:to>
      <xdr:col>4</xdr:col>
      <xdr:colOff>512233</xdr:colOff>
      <xdr:row>21</xdr:row>
      <xdr:rowOff>3174</xdr:rowOff>
    </xdr:to>
    <xdr:sp macro="" textlink="">
      <xdr:nvSpPr>
        <xdr:cNvPr id="110" name="正方形/長方形 109">
          <a:extLst>
            <a:ext uri="{FF2B5EF4-FFF2-40B4-BE49-F238E27FC236}">
              <a16:creationId xmlns:a16="http://schemas.microsoft.com/office/drawing/2014/main" id="{7DA0215C-D61B-68B2-83B4-E4BB70C8DC2C}"/>
            </a:ext>
          </a:extLst>
        </xdr:cNvPr>
        <xdr:cNvSpPr/>
      </xdr:nvSpPr>
      <xdr:spPr>
        <a:xfrm>
          <a:off x="2473537" y="4392083"/>
          <a:ext cx="705696" cy="389466"/>
        </a:xfrm>
        <a:prstGeom prst="rect">
          <a:avLst/>
        </a:prstGeom>
        <a:noFill/>
        <a:ln w="571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r"/>
          <a:endParaRPr kumimoji="1" lang="ja-JP" altLang="en-US" sz="1100"/>
        </a:p>
      </xdr:txBody>
    </xdr:sp>
    <xdr:clientData/>
  </xdr:twoCellAnchor>
  <xdr:twoCellAnchor>
    <xdr:from>
      <xdr:col>4</xdr:col>
      <xdr:colOff>208492</xdr:colOff>
      <xdr:row>12</xdr:row>
      <xdr:rowOff>115358</xdr:rowOff>
    </xdr:from>
    <xdr:to>
      <xdr:col>4</xdr:col>
      <xdr:colOff>437092</xdr:colOff>
      <xdr:row>13</xdr:row>
      <xdr:rowOff>115357</xdr:rowOff>
    </xdr:to>
    <xdr:sp macro="" textlink="">
      <xdr:nvSpPr>
        <xdr:cNvPr id="111" name="円: 塗りつぶしなし 110">
          <a:extLst>
            <a:ext uri="{FF2B5EF4-FFF2-40B4-BE49-F238E27FC236}">
              <a16:creationId xmlns:a16="http://schemas.microsoft.com/office/drawing/2014/main" id="{10FACAC7-05FE-6DCB-B511-9DA74CB36266}"/>
            </a:ext>
          </a:extLst>
        </xdr:cNvPr>
        <xdr:cNvSpPr/>
      </xdr:nvSpPr>
      <xdr:spPr>
        <a:xfrm>
          <a:off x="2875492" y="2845858"/>
          <a:ext cx="228600" cy="227541"/>
        </a:xfrm>
        <a:prstGeom prst="donu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3</xdr:col>
      <xdr:colOff>392430</xdr:colOff>
      <xdr:row>15</xdr:row>
      <xdr:rowOff>45720</xdr:rowOff>
    </xdr:from>
    <xdr:to>
      <xdr:col>4</xdr:col>
      <xdr:colOff>431376</xdr:colOff>
      <xdr:row>16</xdr:row>
      <xdr:rowOff>209549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F0652756-E394-8594-DE93-24794F6D7E5C}"/>
            </a:ext>
          </a:extLst>
        </xdr:cNvPr>
        <xdr:cNvSpPr/>
      </xdr:nvSpPr>
      <xdr:spPr>
        <a:xfrm>
          <a:off x="2392680" y="3458845"/>
          <a:ext cx="705696" cy="391371"/>
        </a:xfrm>
        <a:prstGeom prst="rect">
          <a:avLst/>
        </a:prstGeom>
        <a:noFill/>
        <a:ln w="571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r"/>
          <a:endParaRPr kumimoji="1" lang="ja-JP" altLang="en-US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629575</xdr:colOff>
      <xdr:row>36</xdr:row>
      <xdr:rowOff>1149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6F9D90D3-81D3-31DF-1581-748AAE2773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6630325" cy="8230749"/>
        </a:xfrm>
        <a:prstGeom prst="rect">
          <a:avLst/>
        </a:prstGeom>
      </xdr:spPr>
    </xdr:pic>
    <xdr:clientData/>
  </xdr:twoCellAnchor>
  <xdr:twoCellAnchor>
    <xdr:from>
      <xdr:col>9</xdr:col>
      <xdr:colOff>438669</xdr:colOff>
      <xdr:row>18</xdr:row>
      <xdr:rowOff>77931</xdr:rowOff>
    </xdr:from>
    <xdr:to>
      <xdr:col>12</xdr:col>
      <xdr:colOff>602326</xdr:colOff>
      <xdr:row>22</xdr:row>
      <xdr:rowOff>43295</xdr:rowOff>
    </xdr:to>
    <xdr:sp macro="" textlink="">
      <xdr:nvSpPr>
        <xdr:cNvPr id="4" name="吹き出し: 四角形 3">
          <a:extLst>
            <a:ext uri="{FF2B5EF4-FFF2-40B4-BE49-F238E27FC236}">
              <a16:creationId xmlns:a16="http://schemas.microsoft.com/office/drawing/2014/main" id="{D6EAE022-952A-3AAC-F230-0786CE92E2FF}"/>
            </a:ext>
          </a:extLst>
        </xdr:cNvPr>
        <xdr:cNvSpPr/>
      </xdr:nvSpPr>
      <xdr:spPr>
        <a:xfrm>
          <a:off x="6439419" y="4130386"/>
          <a:ext cx="2163907" cy="865909"/>
        </a:xfrm>
        <a:prstGeom prst="wedgeRectCallout">
          <a:avLst>
            <a:gd name="adj1" fmla="val -70775"/>
            <a:gd name="adj2" fmla="val 86296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/>
            <a:t>ここを回すと、キーイング時にキュンキュン音がするポイントが有る</a:t>
          </a:r>
        </a:p>
      </xdr:txBody>
    </xdr:sp>
    <xdr:clientData/>
  </xdr:twoCellAnchor>
  <xdr:twoCellAnchor>
    <xdr:from>
      <xdr:col>4</xdr:col>
      <xdr:colOff>498359</xdr:colOff>
      <xdr:row>21</xdr:row>
      <xdr:rowOff>200102</xdr:rowOff>
    </xdr:from>
    <xdr:to>
      <xdr:col>8</xdr:col>
      <xdr:colOff>2886</xdr:colOff>
      <xdr:row>25</xdr:row>
      <xdr:rowOff>173086</xdr:rowOff>
    </xdr:to>
    <xdr:sp macro="" textlink="">
      <xdr:nvSpPr>
        <xdr:cNvPr id="5" name="吹き出し: 四角形 4">
          <a:extLst>
            <a:ext uri="{FF2B5EF4-FFF2-40B4-BE49-F238E27FC236}">
              <a16:creationId xmlns:a16="http://schemas.microsoft.com/office/drawing/2014/main" id="{BBE8D5BE-48BE-4A86-BB88-A9C296BF144C}"/>
            </a:ext>
          </a:extLst>
        </xdr:cNvPr>
        <xdr:cNvSpPr/>
      </xdr:nvSpPr>
      <xdr:spPr>
        <a:xfrm>
          <a:off x="3165359" y="5089602"/>
          <a:ext cx="2171527" cy="904317"/>
        </a:xfrm>
        <a:prstGeom prst="wedgeRectCallout">
          <a:avLst>
            <a:gd name="adj1" fmla="val -47869"/>
            <a:gd name="adj2" fmla="val 8044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/>
            <a:t>４番ピン：ドライバーで触れると強いノイズとともに文化放送がうっすら聞こえる</a:t>
          </a:r>
        </a:p>
      </xdr:txBody>
    </xdr:sp>
    <xdr:clientData/>
  </xdr:twoCellAnchor>
  <xdr:twoCellAnchor>
    <xdr:from>
      <xdr:col>5</xdr:col>
      <xdr:colOff>486815</xdr:colOff>
      <xdr:row>28</xdr:row>
      <xdr:rowOff>106853</xdr:rowOff>
    </xdr:from>
    <xdr:to>
      <xdr:col>8</xdr:col>
      <xdr:colOff>586914</xdr:colOff>
      <xdr:row>30</xdr:row>
      <xdr:rowOff>211628</xdr:rowOff>
    </xdr:to>
    <xdr:sp macro="" textlink="">
      <xdr:nvSpPr>
        <xdr:cNvPr id="6" name="吹き出し: 四角形 5">
          <a:extLst>
            <a:ext uri="{FF2B5EF4-FFF2-40B4-BE49-F238E27FC236}">
              <a16:creationId xmlns:a16="http://schemas.microsoft.com/office/drawing/2014/main" id="{00736DFF-B433-C763-C5E5-CCD61985C429}"/>
            </a:ext>
          </a:extLst>
        </xdr:cNvPr>
        <xdr:cNvSpPr/>
      </xdr:nvSpPr>
      <xdr:spPr>
        <a:xfrm>
          <a:off x="3820565" y="6410671"/>
          <a:ext cx="2100349" cy="555048"/>
        </a:xfrm>
        <a:prstGeom prst="wedgeRectCallout">
          <a:avLst>
            <a:gd name="adj1" fmla="val -75568"/>
            <a:gd name="adj2" fmla="val -47526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/>
            <a:t>7,8</a:t>
          </a:r>
          <a:r>
            <a:rPr kumimoji="1" lang="ja-JP" altLang="en-US" sz="1100"/>
            <a:t>番ピン：ドライバーで触れると文化放送が聞こえる</a:t>
          </a:r>
        </a:p>
      </xdr:txBody>
    </xdr:sp>
    <xdr:clientData/>
  </xdr:twoCellAnchor>
  <xdr:twoCellAnchor>
    <xdr:from>
      <xdr:col>4</xdr:col>
      <xdr:colOff>20607</xdr:colOff>
      <xdr:row>0</xdr:row>
      <xdr:rowOff>173528</xdr:rowOff>
    </xdr:from>
    <xdr:to>
      <xdr:col>7</xdr:col>
      <xdr:colOff>201409</xdr:colOff>
      <xdr:row>3</xdr:row>
      <xdr:rowOff>77932</xdr:rowOff>
    </xdr:to>
    <xdr:sp macro="" textlink="">
      <xdr:nvSpPr>
        <xdr:cNvPr id="7" name="吹き出し: 四角形 6">
          <a:extLst>
            <a:ext uri="{FF2B5EF4-FFF2-40B4-BE49-F238E27FC236}">
              <a16:creationId xmlns:a16="http://schemas.microsoft.com/office/drawing/2014/main" id="{F17CFD5A-66C1-4563-A2C0-D6726A8D1397}"/>
            </a:ext>
          </a:extLst>
        </xdr:cNvPr>
        <xdr:cNvSpPr/>
      </xdr:nvSpPr>
      <xdr:spPr>
        <a:xfrm>
          <a:off x="2687607" y="173528"/>
          <a:ext cx="2181052" cy="579813"/>
        </a:xfrm>
        <a:prstGeom prst="wedgeRectCallout">
          <a:avLst>
            <a:gd name="adj1" fmla="val -88259"/>
            <a:gd name="adj2" fmla="val 4476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/>
            <a:t>CAL ON</a:t>
          </a:r>
          <a:r>
            <a:rPr kumimoji="1" lang="ja-JP" altLang="en-US" sz="1100"/>
            <a:t>しても、ヘッドホンからなにも聞こえてこない</a:t>
          </a:r>
        </a:p>
      </xdr:txBody>
    </xdr:sp>
    <xdr:clientData/>
  </xdr:twoCellAnchor>
  <xdr:twoCellAnchor>
    <xdr:from>
      <xdr:col>1</xdr:col>
      <xdr:colOff>212146</xdr:colOff>
      <xdr:row>33</xdr:row>
      <xdr:rowOff>173142</xdr:rowOff>
    </xdr:from>
    <xdr:to>
      <xdr:col>4</xdr:col>
      <xdr:colOff>441537</xdr:colOff>
      <xdr:row>37</xdr:row>
      <xdr:rowOff>17144</xdr:rowOff>
    </xdr:to>
    <xdr:sp macro="" textlink="">
      <xdr:nvSpPr>
        <xdr:cNvPr id="8" name="吹き出し: 四角形 7">
          <a:extLst>
            <a:ext uri="{FF2B5EF4-FFF2-40B4-BE49-F238E27FC236}">
              <a16:creationId xmlns:a16="http://schemas.microsoft.com/office/drawing/2014/main" id="{9963FF17-6B20-4D8B-91A7-62D14A02F754}"/>
            </a:ext>
          </a:extLst>
        </xdr:cNvPr>
        <xdr:cNvSpPr/>
      </xdr:nvSpPr>
      <xdr:spPr>
        <a:xfrm>
          <a:off x="878896" y="7856642"/>
          <a:ext cx="2229641" cy="775335"/>
        </a:xfrm>
        <a:prstGeom prst="wedgeRectCallout">
          <a:avLst>
            <a:gd name="adj1" fmla="val -11253"/>
            <a:gd name="adj2" fmla="val -191393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/>
            <a:t>打鍵しても、クリック音とホワイトノイズしか聞こえてこない</a:t>
          </a:r>
          <a:endParaRPr kumimoji="1" lang="en-US" altLang="ja-JP" sz="1100"/>
        </a:p>
        <a:p>
          <a:pPr algn="l"/>
          <a:r>
            <a:rPr kumimoji="1" lang="ja-JP" altLang="en-US" sz="1100"/>
            <a:t>サイドトーンが乗ってこない</a:t>
          </a:r>
        </a:p>
      </xdr:txBody>
    </xdr:sp>
    <xdr:clientData/>
  </xdr:twoCellAnchor>
  <xdr:twoCellAnchor>
    <xdr:from>
      <xdr:col>2</xdr:col>
      <xdr:colOff>498359</xdr:colOff>
      <xdr:row>17</xdr:row>
      <xdr:rowOff>145280</xdr:rowOff>
    </xdr:from>
    <xdr:to>
      <xdr:col>6</xdr:col>
      <xdr:colOff>2886</xdr:colOff>
      <xdr:row>21</xdr:row>
      <xdr:rowOff>116359</xdr:rowOff>
    </xdr:to>
    <xdr:sp macro="" textlink="">
      <xdr:nvSpPr>
        <xdr:cNvPr id="9" name="吹き出し: 四角形 8">
          <a:extLst>
            <a:ext uri="{FF2B5EF4-FFF2-40B4-BE49-F238E27FC236}">
              <a16:creationId xmlns:a16="http://schemas.microsoft.com/office/drawing/2014/main" id="{74C1FEFF-1434-CFD9-4DB8-9248987A21D5}"/>
            </a:ext>
          </a:extLst>
        </xdr:cNvPr>
        <xdr:cNvSpPr/>
      </xdr:nvSpPr>
      <xdr:spPr>
        <a:xfrm>
          <a:off x="1831859" y="4103447"/>
          <a:ext cx="2171527" cy="902412"/>
        </a:xfrm>
        <a:prstGeom prst="wedgeRectCallout">
          <a:avLst>
            <a:gd name="adj1" fmla="val -70775"/>
            <a:gd name="adj2" fmla="val 86296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/>
            <a:t>この</a:t>
          </a:r>
          <a:r>
            <a:rPr kumimoji="1" lang="en-US" altLang="ja-JP" sz="1100"/>
            <a:t>VR</a:t>
          </a:r>
          <a:r>
            <a:rPr kumimoji="1" lang="ja-JP" altLang="en-US" sz="1100"/>
            <a:t>を回すとホワイトノイズが増えるので、</a:t>
          </a:r>
          <a:r>
            <a:rPr kumimoji="1" lang="en-US" altLang="ja-JP" sz="1100"/>
            <a:t>LM386</a:t>
          </a:r>
          <a:r>
            <a:rPr kumimoji="1" lang="ja-JP" altLang="en-US" sz="1100"/>
            <a:t>での増幅は機能していると思われる</a:t>
          </a:r>
        </a:p>
      </xdr:txBody>
    </xdr:sp>
    <xdr:clientData/>
  </xdr:twoCellAnchor>
  <xdr:twoCellAnchor>
    <xdr:from>
      <xdr:col>3</xdr:col>
      <xdr:colOff>244359</xdr:colOff>
      <xdr:row>10</xdr:row>
      <xdr:rowOff>16375</xdr:rowOff>
    </xdr:from>
    <xdr:to>
      <xdr:col>6</xdr:col>
      <xdr:colOff>415636</xdr:colOff>
      <xdr:row>13</xdr:row>
      <xdr:rowOff>226002</xdr:rowOff>
    </xdr:to>
    <xdr:sp macro="" textlink="">
      <xdr:nvSpPr>
        <xdr:cNvPr id="10" name="吹き出し: 四角形 9">
          <a:extLst>
            <a:ext uri="{FF2B5EF4-FFF2-40B4-BE49-F238E27FC236}">
              <a16:creationId xmlns:a16="http://schemas.microsoft.com/office/drawing/2014/main" id="{706800CD-53F1-4F94-B50B-E1E5912A4326}"/>
            </a:ext>
          </a:extLst>
        </xdr:cNvPr>
        <xdr:cNvSpPr/>
      </xdr:nvSpPr>
      <xdr:spPr>
        <a:xfrm>
          <a:off x="2244609" y="2344708"/>
          <a:ext cx="2171527" cy="908127"/>
        </a:xfrm>
        <a:prstGeom prst="wedgeRectCallout">
          <a:avLst>
            <a:gd name="adj1" fmla="val -70775"/>
            <a:gd name="adj2" fmla="val 86296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/>
            <a:t>この</a:t>
          </a:r>
          <a:r>
            <a:rPr kumimoji="1" lang="en-US" altLang="ja-JP" sz="1100"/>
            <a:t>VR</a:t>
          </a:r>
          <a:r>
            <a:rPr kumimoji="1" lang="ja-JP" altLang="en-US" sz="1100"/>
            <a:t>は、回してもイヤホンからの音は、何も変わらない（無音）</a:t>
          </a:r>
        </a:p>
      </xdr:txBody>
    </xdr:sp>
    <xdr:clientData/>
  </xdr:twoCellAnchor>
  <xdr:twoCellAnchor>
    <xdr:from>
      <xdr:col>4</xdr:col>
      <xdr:colOff>537826</xdr:colOff>
      <xdr:row>31</xdr:row>
      <xdr:rowOff>51993</xdr:rowOff>
    </xdr:from>
    <xdr:to>
      <xdr:col>7</xdr:col>
      <xdr:colOff>641735</xdr:colOff>
      <xdr:row>33</xdr:row>
      <xdr:rowOff>152958</xdr:rowOff>
    </xdr:to>
    <xdr:sp macro="" textlink="">
      <xdr:nvSpPr>
        <xdr:cNvPr id="11" name="吹き出し: 四角形 10">
          <a:extLst>
            <a:ext uri="{FF2B5EF4-FFF2-40B4-BE49-F238E27FC236}">
              <a16:creationId xmlns:a16="http://schemas.microsoft.com/office/drawing/2014/main" id="{841EC033-857E-49F1-AD3E-648324DF86ED}"/>
            </a:ext>
          </a:extLst>
        </xdr:cNvPr>
        <xdr:cNvSpPr/>
      </xdr:nvSpPr>
      <xdr:spPr>
        <a:xfrm>
          <a:off x="3204826" y="7269826"/>
          <a:ext cx="2104159" cy="566632"/>
        </a:xfrm>
        <a:prstGeom prst="wedgeRectCallout">
          <a:avLst>
            <a:gd name="adj1" fmla="val -75568"/>
            <a:gd name="adj2" fmla="val -47526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/>
            <a:t>抵抗機のようなカラーコードつきのインダクタを使用。</a:t>
          </a:r>
          <a:endParaRPr kumimoji="1" lang="en-US" altLang="ja-JP" sz="1100"/>
        </a:p>
      </xdr:txBody>
    </xdr:sp>
    <xdr:clientData/>
  </xdr:twoCellAnchor>
  <xdr:twoCellAnchor>
    <xdr:from>
      <xdr:col>0</xdr:col>
      <xdr:colOff>255040</xdr:colOff>
      <xdr:row>23</xdr:row>
      <xdr:rowOff>105834</xdr:rowOff>
    </xdr:from>
    <xdr:to>
      <xdr:col>3</xdr:col>
      <xdr:colOff>358949</xdr:colOff>
      <xdr:row>27</xdr:row>
      <xdr:rowOff>39507</xdr:rowOff>
    </xdr:to>
    <xdr:sp macro="" textlink="">
      <xdr:nvSpPr>
        <xdr:cNvPr id="12" name="吹き出し: 四角形 11">
          <a:extLst>
            <a:ext uri="{FF2B5EF4-FFF2-40B4-BE49-F238E27FC236}">
              <a16:creationId xmlns:a16="http://schemas.microsoft.com/office/drawing/2014/main" id="{C05D0DA2-CABE-4F21-8435-E6FB3202A3CB}"/>
            </a:ext>
          </a:extLst>
        </xdr:cNvPr>
        <xdr:cNvSpPr/>
      </xdr:nvSpPr>
      <xdr:spPr>
        <a:xfrm>
          <a:off x="255040" y="5461001"/>
          <a:ext cx="2104159" cy="865006"/>
        </a:xfrm>
        <a:prstGeom prst="wedgeRectCallout">
          <a:avLst>
            <a:gd name="adj1" fmla="val 46386"/>
            <a:gd name="adj2" fmla="val 105973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/>
            <a:t>90pF</a:t>
          </a:r>
          <a:r>
            <a:rPr kumimoji="1" lang="ja-JP" altLang="en-US" sz="1100"/>
            <a:t>のトリマと</a:t>
          </a:r>
          <a:r>
            <a:rPr kumimoji="1" lang="en-US" altLang="ja-JP" sz="1100"/>
            <a:t>10pF</a:t>
          </a:r>
          <a:r>
            <a:rPr kumimoji="1" lang="ja-JP" altLang="en-US" sz="1100"/>
            <a:t>のセラコンを並列接続し</a:t>
          </a:r>
          <a:r>
            <a:rPr kumimoji="1" lang="en-US" altLang="ja-JP" sz="1100"/>
            <a:t>100pF</a:t>
          </a:r>
          <a:r>
            <a:rPr kumimoji="1" lang="ja-JP" altLang="en-US" sz="1100"/>
            <a:t>のトリマを代用。</a:t>
          </a:r>
          <a:endParaRPr kumimoji="1" lang="en-US" altLang="ja-JP" sz="1100"/>
        </a:p>
      </xdr:txBody>
    </xdr:sp>
    <xdr:clientData/>
  </xdr:twoCellAnchor>
  <xdr:twoCellAnchor editAs="oneCell">
    <xdr:from>
      <xdr:col>9</xdr:col>
      <xdr:colOff>343534</xdr:colOff>
      <xdr:row>24</xdr:row>
      <xdr:rowOff>30574</xdr:rowOff>
    </xdr:from>
    <xdr:to>
      <xdr:col>14</xdr:col>
      <xdr:colOff>549809</xdr:colOff>
      <xdr:row>35</xdr:row>
      <xdr:rowOff>169967</xdr:rowOff>
    </xdr:to>
    <xdr:pic>
      <xdr:nvPicPr>
        <xdr:cNvPr id="13" name="図 12">
          <a:extLst>
            <a:ext uri="{FF2B5EF4-FFF2-40B4-BE49-F238E27FC236}">
              <a16:creationId xmlns:a16="http://schemas.microsoft.com/office/drawing/2014/main" id="{E7A48BDA-A298-5DA4-6230-DEE6037173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344284" y="5618574"/>
          <a:ext cx="3540025" cy="2708180"/>
        </a:xfrm>
        <a:prstGeom prst="rect">
          <a:avLst/>
        </a:prstGeom>
      </xdr:spPr>
    </xdr:pic>
    <xdr:clientData/>
  </xdr:twoCellAnchor>
  <xdr:twoCellAnchor>
    <xdr:from>
      <xdr:col>8</xdr:col>
      <xdr:colOff>10583</xdr:colOff>
      <xdr:row>32</xdr:row>
      <xdr:rowOff>31750</xdr:rowOff>
    </xdr:from>
    <xdr:to>
      <xdr:col>9</xdr:col>
      <xdr:colOff>359833</xdr:colOff>
      <xdr:row>32</xdr:row>
      <xdr:rowOff>84666</xdr:rowOff>
    </xdr:to>
    <xdr:cxnSp macro="">
      <xdr:nvCxnSpPr>
        <xdr:cNvPr id="15" name="直線矢印コネクタ 14">
          <a:extLst>
            <a:ext uri="{FF2B5EF4-FFF2-40B4-BE49-F238E27FC236}">
              <a16:creationId xmlns:a16="http://schemas.microsoft.com/office/drawing/2014/main" id="{4ECA2603-2C0F-83FA-8197-1E66024ED609}"/>
            </a:ext>
          </a:extLst>
        </xdr:cNvPr>
        <xdr:cNvCxnSpPr/>
      </xdr:nvCxnSpPr>
      <xdr:spPr>
        <a:xfrm flipH="1">
          <a:off x="5344583" y="7482417"/>
          <a:ext cx="1016000" cy="52916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0</xdr:colOff>
      <xdr:row>38</xdr:row>
      <xdr:rowOff>217713</xdr:rowOff>
    </xdr:from>
    <xdr:to>
      <xdr:col>12</xdr:col>
      <xdr:colOff>170404</xdr:colOff>
      <xdr:row>66</xdr:row>
      <xdr:rowOff>85666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B1D4DC5D-192E-4D82-86E5-110EE4389F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5400000">
          <a:off x="949511" y="8000964"/>
          <a:ext cx="6302620" cy="8201642"/>
        </a:xfrm>
        <a:prstGeom prst="rect">
          <a:avLst/>
        </a:prstGeom>
      </xdr:spPr>
    </xdr:pic>
    <xdr:clientData/>
  </xdr:twoCellAnchor>
  <xdr:twoCellAnchor editAs="oneCell">
    <xdr:from>
      <xdr:col>8</xdr:col>
      <xdr:colOff>539062</xdr:colOff>
      <xdr:row>42</xdr:row>
      <xdr:rowOff>127632</xdr:rowOff>
    </xdr:from>
    <xdr:to>
      <xdr:col>9</xdr:col>
      <xdr:colOff>64507</xdr:colOff>
      <xdr:row>43</xdr:row>
      <xdr:rowOff>181428</xdr:rowOff>
    </xdr:to>
    <xdr:pic>
      <xdr:nvPicPr>
        <xdr:cNvPr id="16" name="図 15">
          <a:extLst>
            <a:ext uri="{FF2B5EF4-FFF2-40B4-BE49-F238E27FC236}">
              <a16:creationId xmlns:a16="http://schemas.microsoft.com/office/drawing/2014/main" id="{820106F9-0A50-EC0F-D742-01DF57EA640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-28932" t="-33768" r="-10795" b="-5959"/>
        <a:stretch/>
      </xdr:blipFill>
      <xdr:spPr>
        <a:xfrm>
          <a:off x="5893221" y="9779632"/>
          <a:ext cx="194715" cy="283606"/>
        </a:xfrm>
        <a:prstGeom prst="rect">
          <a:avLst/>
        </a:prstGeom>
      </xdr:spPr>
    </xdr:pic>
    <xdr:clientData/>
  </xdr:twoCellAnchor>
  <xdr:twoCellAnchor>
    <xdr:from>
      <xdr:col>8</xdr:col>
      <xdr:colOff>452692</xdr:colOff>
      <xdr:row>43</xdr:row>
      <xdr:rowOff>174501</xdr:rowOff>
    </xdr:from>
    <xdr:to>
      <xdr:col>8</xdr:col>
      <xdr:colOff>640772</xdr:colOff>
      <xdr:row>43</xdr:row>
      <xdr:rowOff>174501</xdr:rowOff>
    </xdr:to>
    <xdr:cxnSp macro="">
      <xdr:nvCxnSpPr>
        <xdr:cNvPr id="18" name="直線コネクタ 17">
          <a:extLst>
            <a:ext uri="{FF2B5EF4-FFF2-40B4-BE49-F238E27FC236}">
              <a16:creationId xmlns:a16="http://schemas.microsoft.com/office/drawing/2014/main" id="{FFF98BA3-0DEB-07C7-BF0F-EDF8AC2F4303}"/>
            </a:ext>
          </a:extLst>
        </xdr:cNvPr>
        <xdr:cNvCxnSpPr/>
      </xdr:nvCxnSpPr>
      <xdr:spPr>
        <a:xfrm flipH="1">
          <a:off x="5828256" y="10004301"/>
          <a:ext cx="188080" cy="0"/>
        </a:xfrm>
        <a:prstGeom prst="line">
          <a:avLst/>
        </a:prstGeom>
        <a:ln w="9525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451555</xdr:colOff>
      <xdr:row>42</xdr:row>
      <xdr:rowOff>193524</xdr:rowOff>
    </xdr:from>
    <xdr:to>
      <xdr:col>8</xdr:col>
      <xdr:colOff>637016</xdr:colOff>
      <xdr:row>42</xdr:row>
      <xdr:rowOff>193524</xdr:rowOff>
    </xdr:to>
    <xdr:cxnSp macro="">
      <xdr:nvCxnSpPr>
        <xdr:cNvPr id="26" name="直線コネクタ 25">
          <a:extLst>
            <a:ext uri="{FF2B5EF4-FFF2-40B4-BE49-F238E27FC236}">
              <a16:creationId xmlns:a16="http://schemas.microsoft.com/office/drawing/2014/main" id="{A13B30F5-7614-927F-30FF-7969CF2E5F6C}"/>
            </a:ext>
          </a:extLst>
        </xdr:cNvPr>
        <xdr:cNvCxnSpPr/>
      </xdr:nvCxnSpPr>
      <xdr:spPr>
        <a:xfrm>
          <a:off x="5805714" y="9845524"/>
          <a:ext cx="185461" cy="0"/>
        </a:xfrm>
        <a:prstGeom prst="line">
          <a:avLst/>
        </a:prstGeom>
        <a:ln w="127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93518</xdr:colOff>
      <xdr:row>37</xdr:row>
      <xdr:rowOff>128154</xdr:rowOff>
    </xdr:from>
    <xdr:to>
      <xdr:col>11</xdr:col>
      <xdr:colOff>128154</xdr:colOff>
      <xdr:row>41</xdr:row>
      <xdr:rowOff>79663</xdr:rowOff>
    </xdr:to>
    <xdr:sp macro="" textlink="">
      <xdr:nvSpPr>
        <xdr:cNvPr id="31" name="吹き出し: 四角形 30">
          <a:extLst>
            <a:ext uri="{FF2B5EF4-FFF2-40B4-BE49-F238E27FC236}">
              <a16:creationId xmlns:a16="http://schemas.microsoft.com/office/drawing/2014/main" id="{2A9BA08A-D9ED-67C7-D882-D9B5794FB098}"/>
            </a:ext>
          </a:extLst>
        </xdr:cNvPr>
        <xdr:cNvSpPr/>
      </xdr:nvSpPr>
      <xdr:spPr>
        <a:xfrm>
          <a:off x="6141027" y="8586354"/>
          <a:ext cx="1378527" cy="865909"/>
        </a:xfrm>
        <a:prstGeom prst="wedgeRectCallout">
          <a:avLst>
            <a:gd name="adj1" fmla="val -55259"/>
            <a:gd name="adj2" fmla="val 93131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800"/>
            <a:t>7.2MHz</a:t>
          </a:r>
          <a:r>
            <a:rPr kumimoji="1" lang="ja-JP" altLang="en-US" sz="800"/>
            <a:t>水晶に並行に</a:t>
          </a:r>
          <a:r>
            <a:rPr kumimoji="1" lang="en-US" altLang="ja-JP" sz="800"/>
            <a:t>7.01MHz</a:t>
          </a:r>
          <a:r>
            <a:rPr kumimoji="1" lang="ja-JP" altLang="en-US" sz="800"/>
            <a:t>水晶を入れスーパー</a:t>
          </a:r>
          <a:r>
            <a:rPr kumimoji="1" lang="en-US" altLang="ja-JP" sz="800"/>
            <a:t>VXO</a:t>
          </a:r>
          <a:r>
            <a:rPr kumimoji="1" lang="ja-JP" altLang="en-US" sz="800"/>
            <a:t>にすると、</a:t>
          </a:r>
          <a:r>
            <a:rPr kumimoji="1" lang="en-US" altLang="ja-JP" sz="800"/>
            <a:t>6.5MHz</a:t>
          </a:r>
          <a:r>
            <a:rPr kumimoji="1" lang="ja-JP" altLang="en-US" sz="800"/>
            <a:t>付近で発振を確認</a:t>
          </a:r>
        </a:p>
      </xdr:txBody>
    </xdr:sp>
    <xdr:clientData/>
  </xdr:twoCellAnchor>
  <xdr:twoCellAnchor editAs="oneCell">
    <xdr:from>
      <xdr:col>0</xdr:col>
      <xdr:colOff>0</xdr:colOff>
      <xdr:row>68</xdr:row>
      <xdr:rowOff>148937</xdr:rowOff>
    </xdr:from>
    <xdr:to>
      <xdr:col>17</xdr:col>
      <xdr:colOff>46628</xdr:colOff>
      <xdr:row>75</xdr:row>
      <xdr:rowOff>149160</xdr:rowOff>
    </xdr:to>
    <xdr:pic>
      <xdr:nvPicPr>
        <xdr:cNvPr id="14" name="図 13">
          <a:extLst>
            <a:ext uri="{FF2B5EF4-FFF2-40B4-BE49-F238E27FC236}">
              <a16:creationId xmlns:a16="http://schemas.microsoft.com/office/drawing/2014/main" id="{45FED7D6-D606-B365-5EB8-4F667E5987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5693737"/>
          <a:ext cx="11469701" cy="160042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67</xdr:row>
      <xdr:rowOff>0</xdr:rowOff>
    </xdr:from>
    <xdr:to>
      <xdr:col>16</xdr:col>
      <xdr:colOff>223205</xdr:colOff>
      <xdr:row>68</xdr:row>
      <xdr:rowOff>123874</xdr:rowOff>
    </xdr:to>
    <xdr:pic>
      <xdr:nvPicPr>
        <xdr:cNvPr id="17" name="図 16">
          <a:extLst>
            <a:ext uri="{FF2B5EF4-FFF2-40B4-BE49-F238E27FC236}">
              <a16:creationId xmlns:a16="http://schemas.microsoft.com/office/drawing/2014/main" id="{F4A5DF2B-81F1-A10F-258A-D1588097B9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15316200"/>
          <a:ext cx="10974332" cy="35247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79</xdr:row>
      <xdr:rowOff>114727</xdr:rowOff>
    </xdr:from>
    <xdr:to>
      <xdr:col>13</xdr:col>
      <xdr:colOff>74511</xdr:colOff>
      <xdr:row>110</xdr:row>
      <xdr:rowOff>190197</xdr:rowOff>
    </xdr:to>
    <xdr:pic>
      <xdr:nvPicPr>
        <xdr:cNvPr id="19" name="図 18">
          <a:extLst>
            <a:ext uri="{FF2B5EF4-FFF2-40B4-BE49-F238E27FC236}">
              <a16:creationId xmlns:a16="http://schemas.microsoft.com/office/drawing/2014/main" id="{B7E062C4-83BC-0FEC-E750-F3F068A5D2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18542686"/>
          <a:ext cx="8792802" cy="730669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76</xdr:row>
      <xdr:rowOff>0</xdr:rowOff>
    </xdr:from>
    <xdr:to>
      <xdr:col>16</xdr:col>
      <xdr:colOff>491812</xdr:colOff>
      <xdr:row>79</xdr:row>
      <xdr:rowOff>71837</xdr:rowOff>
    </xdr:to>
    <xdr:pic>
      <xdr:nvPicPr>
        <xdr:cNvPr id="20" name="図 19">
          <a:extLst>
            <a:ext uri="{FF2B5EF4-FFF2-40B4-BE49-F238E27FC236}">
              <a16:creationId xmlns:a16="http://schemas.microsoft.com/office/drawing/2014/main" id="{DD0D41EF-7F98-BF65-95C8-4DD21BF0E5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7728163"/>
          <a:ext cx="11222016" cy="77163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112</xdr:row>
      <xdr:rowOff>0</xdr:rowOff>
    </xdr:from>
    <xdr:to>
      <xdr:col>17</xdr:col>
      <xdr:colOff>221280</xdr:colOff>
      <xdr:row>128</xdr:row>
      <xdr:rowOff>221182</xdr:rowOff>
    </xdr:to>
    <xdr:pic>
      <xdr:nvPicPr>
        <xdr:cNvPr id="21" name="図 20">
          <a:extLst>
            <a:ext uri="{FF2B5EF4-FFF2-40B4-BE49-F238E27FC236}">
              <a16:creationId xmlns:a16="http://schemas.microsoft.com/office/drawing/2014/main" id="{420CC5C3-94E7-A66B-38B0-CB0C778E55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26125714"/>
          <a:ext cx="11622122" cy="3953427"/>
        </a:xfrm>
        <a:prstGeom prst="rect">
          <a:avLst/>
        </a:prstGeom>
      </xdr:spPr>
    </xdr:pic>
    <xdr:clientData/>
  </xdr:twoCellAnchor>
  <xdr:twoCellAnchor>
    <xdr:from>
      <xdr:col>0</xdr:col>
      <xdr:colOff>184669</xdr:colOff>
      <xdr:row>119</xdr:row>
      <xdr:rowOff>87475</xdr:rowOff>
    </xdr:from>
    <xdr:to>
      <xdr:col>11</xdr:col>
      <xdr:colOff>23249</xdr:colOff>
      <xdr:row>119</xdr:row>
      <xdr:rowOff>87475</xdr:rowOff>
    </xdr:to>
    <xdr:cxnSp macro="">
      <xdr:nvCxnSpPr>
        <xdr:cNvPr id="23" name="直線コネクタ 22">
          <a:extLst>
            <a:ext uri="{FF2B5EF4-FFF2-40B4-BE49-F238E27FC236}">
              <a16:creationId xmlns:a16="http://schemas.microsoft.com/office/drawing/2014/main" id="{21FAEA2A-4A3B-2B7A-3CD2-52EADDDD0097}"/>
            </a:ext>
          </a:extLst>
        </xdr:cNvPr>
        <xdr:cNvCxnSpPr/>
      </xdr:nvCxnSpPr>
      <xdr:spPr>
        <a:xfrm>
          <a:off x="184669" y="27846046"/>
          <a:ext cx="7215595" cy="0"/>
        </a:xfrm>
        <a:prstGeom prst="line">
          <a:avLst/>
        </a:prstGeom>
        <a:ln w="381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173044</xdr:colOff>
      <xdr:row>117</xdr:row>
      <xdr:rowOff>137976</xdr:rowOff>
    </xdr:from>
    <xdr:to>
      <xdr:col>17</xdr:col>
      <xdr:colOff>7814</xdr:colOff>
      <xdr:row>117</xdr:row>
      <xdr:rowOff>137976</xdr:rowOff>
    </xdr:to>
    <xdr:cxnSp macro="">
      <xdr:nvCxnSpPr>
        <xdr:cNvPr id="24" name="直線コネクタ 23">
          <a:extLst>
            <a:ext uri="{FF2B5EF4-FFF2-40B4-BE49-F238E27FC236}">
              <a16:creationId xmlns:a16="http://schemas.microsoft.com/office/drawing/2014/main" id="{7E3D6DF4-9962-4DD6-A7BE-9A05F7EAFD1F}"/>
            </a:ext>
          </a:extLst>
        </xdr:cNvPr>
        <xdr:cNvCxnSpPr/>
      </xdr:nvCxnSpPr>
      <xdr:spPr>
        <a:xfrm>
          <a:off x="4196871" y="27430017"/>
          <a:ext cx="7211785" cy="0"/>
        </a:xfrm>
        <a:prstGeom prst="line">
          <a:avLst/>
        </a:prstGeom>
        <a:ln w="381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0</xdr:colOff>
      <xdr:row>129</xdr:row>
      <xdr:rowOff>136072</xdr:rowOff>
    </xdr:from>
    <xdr:to>
      <xdr:col>8</xdr:col>
      <xdr:colOff>123969</xdr:colOff>
      <xdr:row>143</xdr:row>
      <xdr:rowOff>187425</xdr:rowOff>
    </xdr:to>
    <xdr:pic>
      <xdr:nvPicPr>
        <xdr:cNvPr id="25" name="図 24">
          <a:extLst>
            <a:ext uri="{FF2B5EF4-FFF2-40B4-BE49-F238E27FC236}">
              <a16:creationId xmlns:a16="http://schemas.microsoft.com/office/drawing/2014/main" id="{FF900136-8E68-AAE4-859C-EA50ACC85D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0" y="30227296"/>
          <a:ext cx="5489071" cy="3317068"/>
        </a:xfrm>
        <a:prstGeom prst="rect">
          <a:avLst/>
        </a:prstGeom>
      </xdr:spPr>
    </xdr:pic>
    <xdr:clientData/>
  </xdr:twoCellAnchor>
  <xdr:twoCellAnchor>
    <xdr:from>
      <xdr:col>4</xdr:col>
      <xdr:colOff>106913</xdr:colOff>
      <xdr:row>122</xdr:row>
      <xdr:rowOff>225451</xdr:rowOff>
    </xdr:from>
    <xdr:to>
      <xdr:col>16</xdr:col>
      <xdr:colOff>666827</xdr:colOff>
      <xdr:row>123</xdr:row>
      <xdr:rowOff>0</xdr:rowOff>
    </xdr:to>
    <xdr:cxnSp macro="">
      <xdr:nvCxnSpPr>
        <xdr:cNvPr id="27" name="直線コネクタ 26">
          <a:extLst>
            <a:ext uri="{FF2B5EF4-FFF2-40B4-BE49-F238E27FC236}">
              <a16:creationId xmlns:a16="http://schemas.microsoft.com/office/drawing/2014/main" id="{478F0754-ADDF-3CCB-0E95-3DB7B82BAC3A}"/>
            </a:ext>
          </a:extLst>
        </xdr:cNvPr>
        <xdr:cNvCxnSpPr/>
      </xdr:nvCxnSpPr>
      <xdr:spPr>
        <a:xfrm flipV="1">
          <a:off x="2789464" y="28683818"/>
          <a:ext cx="8607567" cy="7815"/>
        </a:xfrm>
        <a:prstGeom prst="line">
          <a:avLst/>
        </a:prstGeom>
        <a:ln w="381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169234</xdr:colOff>
      <xdr:row>124</xdr:row>
      <xdr:rowOff>200556</xdr:rowOff>
    </xdr:from>
    <xdr:to>
      <xdr:col>9</xdr:col>
      <xdr:colOff>651199</xdr:colOff>
      <xdr:row>124</xdr:row>
      <xdr:rowOff>207918</xdr:rowOff>
    </xdr:to>
    <xdr:cxnSp macro="">
      <xdr:nvCxnSpPr>
        <xdr:cNvPr id="29" name="直線コネクタ 28">
          <a:extLst>
            <a:ext uri="{FF2B5EF4-FFF2-40B4-BE49-F238E27FC236}">
              <a16:creationId xmlns:a16="http://schemas.microsoft.com/office/drawing/2014/main" id="{61E2A9FF-9357-86AE-1F20-FE34A13D3743}"/>
            </a:ext>
          </a:extLst>
        </xdr:cNvPr>
        <xdr:cNvCxnSpPr/>
      </xdr:nvCxnSpPr>
      <xdr:spPr>
        <a:xfrm flipV="1">
          <a:off x="169234" y="29125454"/>
          <a:ext cx="6517705" cy="7362"/>
        </a:xfrm>
        <a:prstGeom prst="line">
          <a:avLst/>
        </a:prstGeom>
        <a:ln w="381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126352</xdr:colOff>
      <xdr:row>133</xdr:row>
      <xdr:rowOff>38877</xdr:rowOff>
    </xdr:from>
    <xdr:to>
      <xdr:col>1</xdr:col>
      <xdr:colOff>417933</xdr:colOff>
      <xdr:row>141</xdr:row>
      <xdr:rowOff>136072</xdr:rowOff>
    </xdr:to>
    <xdr:sp macro="" textlink="">
      <xdr:nvSpPr>
        <xdr:cNvPr id="32" name="正方形/長方形 31">
          <a:extLst>
            <a:ext uri="{FF2B5EF4-FFF2-40B4-BE49-F238E27FC236}">
              <a16:creationId xmlns:a16="http://schemas.microsoft.com/office/drawing/2014/main" id="{3FD55A94-B0C5-B6DB-4531-D66F378E9378}"/>
            </a:ext>
          </a:extLst>
        </xdr:cNvPr>
        <xdr:cNvSpPr/>
      </xdr:nvSpPr>
      <xdr:spPr>
        <a:xfrm>
          <a:off x="126352" y="31063163"/>
          <a:ext cx="962219" cy="1963317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0</xdr:col>
      <xdr:colOff>0</xdr:colOff>
      <xdr:row>145</xdr:row>
      <xdr:rowOff>0</xdr:rowOff>
    </xdr:from>
    <xdr:to>
      <xdr:col>8</xdr:col>
      <xdr:colOff>177317</xdr:colOff>
      <xdr:row>162</xdr:row>
      <xdr:rowOff>85084</xdr:rowOff>
    </xdr:to>
    <xdr:pic>
      <xdr:nvPicPr>
        <xdr:cNvPr id="33" name="図 32">
          <a:extLst>
            <a:ext uri="{FF2B5EF4-FFF2-40B4-BE49-F238E27FC236}">
              <a16:creationId xmlns:a16="http://schemas.microsoft.com/office/drawing/2014/main" id="{F04C512B-BEF4-53A5-7B08-D46EBB25A9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0" y="33823469"/>
          <a:ext cx="5542419" cy="4050595"/>
        </a:xfrm>
        <a:prstGeom prst="rect">
          <a:avLst/>
        </a:prstGeom>
      </xdr:spPr>
    </xdr:pic>
    <xdr:clientData/>
  </xdr:twoCellAnchor>
  <xdr:twoCellAnchor>
    <xdr:from>
      <xdr:col>0</xdr:col>
      <xdr:colOff>200103</xdr:colOff>
      <xdr:row>150</xdr:row>
      <xdr:rowOff>196292</xdr:rowOff>
    </xdr:from>
    <xdr:to>
      <xdr:col>3</xdr:col>
      <xdr:colOff>77755</xdr:colOff>
      <xdr:row>156</xdr:row>
      <xdr:rowOff>97194</xdr:rowOff>
    </xdr:to>
    <xdr:sp macro="" textlink="">
      <xdr:nvSpPr>
        <xdr:cNvPr id="34" name="正方形/長方形 33">
          <a:extLst>
            <a:ext uri="{FF2B5EF4-FFF2-40B4-BE49-F238E27FC236}">
              <a16:creationId xmlns:a16="http://schemas.microsoft.com/office/drawing/2014/main" id="{660614E6-F90F-E142-C877-8813003477E5}"/>
            </a:ext>
          </a:extLst>
        </xdr:cNvPr>
        <xdr:cNvSpPr/>
      </xdr:nvSpPr>
      <xdr:spPr>
        <a:xfrm>
          <a:off x="200103" y="35186088"/>
          <a:ext cx="1889565" cy="1300494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</xdr:col>
      <xdr:colOff>75656</xdr:colOff>
      <xdr:row>154</xdr:row>
      <xdr:rowOff>31062</xdr:rowOff>
    </xdr:from>
    <xdr:to>
      <xdr:col>8</xdr:col>
      <xdr:colOff>87475</xdr:colOff>
      <xdr:row>157</xdr:row>
      <xdr:rowOff>204107</xdr:rowOff>
    </xdr:to>
    <xdr:sp macro="" textlink="">
      <xdr:nvSpPr>
        <xdr:cNvPr id="35" name="正方形/長方形 34">
          <a:extLst>
            <a:ext uri="{FF2B5EF4-FFF2-40B4-BE49-F238E27FC236}">
              <a16:creationId xmlns:a16="http://schemas.microsoft.com/office/drawing/2014/main" id="{BC295C08-D180-43D9-ACC4-18A549C7658F}"/>
            </a:ext>
          </a:extLst>
        </xdr:cNvPr>
        <xdr:cNvSpPr/>
      </xdr:nvSpPr>
      <xdr:spPr>
        <a:xfrm>
          <a:off x="3428845" y="35953919"/>
          <a:ext cx="2023732" cy="872841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0</xdr:col>
      <xdr:colOff>0</xdr:colOff>
      <xdr:row>163</xdr:row>
      <xdr:rowOff>0</xdr:rowOff>
    </xdr:from>
    <xdr:to>
      <xdr:col>17</xdr:col>
      <xdr:colOff>135543</xdr:colOff>
      <xdr:row>166</xdr:row>
      <xdr:rowOff>90889</xdr:rowOff>
    </xdr:to>
    <xdr:pic>
      <xdr:nvPicPr>
        <xdr:cNvPr id="36" name="図 35">
          <a:extLst>
            <a:ext uri="{FF2B5EF4-FFF2-40B4-BE49-F238E27FC236}">
              <a16:creationId xmlns:a16="http://schemas.microsoft.com/office/drawing/2014/main" id="{9962839F-E005-5D97-1649-4CBA91F837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0" y="38022245"/>
          <a:ext cx="11536385" cy="790685"/>
        </a:xfrm>
        <a:prstGeom prst="rect">
          <a:avLst/>
        </a:prstGeom>
      </xdr:spPr>
    </xdr:pic>
    <xdr:clientData/>
  </xdr:twoCellAnchor>
  <xdr:twoCellAnchor>
    <xdr:from>
      <xdr:col>4</xdr:col>
      <xdr:colOff>101198</xdr:colOff>
      <xdr:row>166</xdr:row>
      <xdr:rowOff>79660</xdr:rowOff>
    </xdr:from>
    <xdr:to>
      <xdr:col>14</xdr:col>
      <xdr:colOff>165229</xdr:colOff>
      <xdr:row>166</xdr:row>
      <xdr:rowOff>79660</xdr:rowOff>
    </xdr:to>
    <xdr:cxnSp macro="">
      <xdr:nvCxnSpPr>
        <xdr:cNvPr id="37" name="直線コネクタ 36">
          <a:extLst>
            <a:ext uri="{FF2B5EF4-FFF2-40B4-BE49-F238E27FC236}">
              <a16:creationId xmlns:a16="http://schemas.microsoft.com/office/drawing/2014/main" id="{B6D0C904-DA71-4F16-9A56-BD8D27E9733A}"/>
            </a:ext>
          </a:extLst>
        </xdr:cNvPr>
        <xdr:cNvCxnSpPr/>
      </xdr:nvCxnSpPr>
      <xdr:spPr>
        <a:xfrm>
          <a:off x="2783749" y="38801701"/>
          <a:ext cx="6770409" cy="0"/>
        </a:xfrm>
        <a:prstGeom prst="line">
          <a:avLst/>
        </a:prstGeom>
        <a:ln w="381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0</xdr:colOff>
      <xdr:row>167</xdr:row>
      <xdr:rowOff>0</xdr:rowOff>
    </xdr:from>
    <xdr:to>
      <xdr:col>9</xdr:col>
      <xdr:colOff>537427</xdr:colOff>
      <xdr:row>180</xdr:row>
      <xdr:rowOff>225556</xdr:rowOff>
    </xdr:to>
    <xdr:pic>
      <xdr:nvPicPr>
        <xdr:cNvPr id="39" name="図 38">
          <a:extLst>
            <a:ext uri="{FF2B5EF4-FFF2-40B4-BE49-F238E27FC236}">
              <a16:creationId xmlns:a16="http://schemas.microsoft.com/office/drawing/2014/main" id="{D1B38550-68AE-44D6-0991-3995943446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0" y="38955306"/>
          <a:ext cx="6573167" cy="3258005"/>
        </a:xfrm>
        <a:prstGeom prst="rect">
          <a:avLst/>
        </a:prstGeom>
      </xdr:spPr>
    </xdr:pic>
    <xdr:clientData/>
  </xdr:twoCellAnchor>
  <xdr:twoCellAnchor>
    <xdr:from>
      <xdr:col>9</xdr:col>
      <xdr:colOff>445187</xdr:colOff>
      <xdr:row>70</xdr:row>
      <xdr:rowOff>11624</xdr:rowOff>
    </xdr:from>
    <xdr:to>
      <xdr:col>16</xdr:col>
      <xdr:colOff>554005</xdr:colOff>
      <xdr:row>70</xdr:row>
      <xdr:rowOff>11624</xdr:rowOff>
    </xdr:to>
    <xdr:cxnSp macro="">
      <xdr:nvCxnSpPr>
        <xdr:cNvPr id="40" name="直線コネクタ 39">
          <a:extLst>
            <a:ext uri="{FF2B5EF4-FFF2-40B4-BE49-F238E27FC236}">
              <a16:creationId xmlns:a16="http://schemas.microsoft.com/office/drawing/2014/main" id="{169C5ACB-E847-4CBC-832D-F34482781855}"/>
            </a:ext>
          </a:extLst>
        </xdr:cNvPr>
        <xdr:cNvCxnSpPr/>
      </xdr:nvCxnSpPr>
      <xdr:spPr>
        <a:xfrm>
          <a:off x="6480927" y="16340195"/>
          <a:ext cx="4803282" cy="0"/>
        </a:xfrm>
        <a:prstGeom prst="line">
          <a:avLst/>
        </a:prstGeom>
        <a:ln w="381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56412</xdr:colOff>
      <xdr:row>71</xdr:row>
      <xdr:rowOff>190383</xdr:rowOff>
    </xdr:from>
    <xdr:to>
      <xdr:col>4</xdr:col>
      <xdr:colOff>515128</xdr:colOff>
      <xdr:row>71</xdr:row>
      <xdr:rowOff>190383</xdr:rowOff>
    </xdr:to>
    <xdr:cxnSp macro="">
      <xdr:nvCxnSpPr>
        <xdr:cNvPr id="42" name="直線コネクタ 41">
          <a:extLst>
            <a:ext uri="{FF2B5EF4-FFF2-40B4-BE49-F238E27FC236}">
              <a16:creationId xmlns:a16="http://schemas.microsoft.com/office/drawing/2014/main" id="{253AA736-2AC0-1251-48A9-E7FE7DD699E2}"/>
            </a:ext>
          </a:extLst>
        </xdr:cNvPr>
        <xdr:cNvCxnSpPr/>
      </xdr:nvCxnSpPr>
      <xdr:spPr>
        <a:xfrm>
          <a:off x="56412" y="16752220"/>
          <a:ext cx="3141267" cy="0"/>
        </a:xfrm>
        <a:prstGeom prst="line">
          <a:avLst/>
        </a:prstGeom>
        <a:ln w="381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552100</xdr:colOff>
      <xdr:row>75</xdr:row>
      <xdr:rowOff>101004</xdr:rowOff>
    </xdr:from>
    <xdr:to>
      <xdr:col>16</xdr:col>
      <xdr:colOff>602602</xdr:colOff>
      <xdr:row>75</xdr:row>
      <xdr:rowOff>101004</xdr:rowOff>
    </xdr:to>
    <xdr:cxnSp macro="">
      <xdr:nvCxnSpPr>
        <xdr:cNvPr id="44" name="直線コネクタ 43">
          <a:extLst>
            <a:ext uri="{FF2B5EF4-FFF2-40B4-BE49-F238E27FC236}">
              <a16:creationId xmlns:a16="http://schemas.microsoft.com/office/drawing/2014/main" id="{0B4EFF78-634A-A274-DD37-D5DD7585B64E}"/>
            </a:ext>
          </a:extLst>
        </xdr:cNvPr>
        <xdr:cNvCxnSpPr/>
      </xdr:nvCxnSpPr>
      <xdr:spPr>
        <a:xfrm>
          <a:off x="7258478" y="17595902"/>
          <a:ext cx="4074328" cy="0"/>
        </a:xfrm>
        <a:prstGeom prst="line">
          <a:avLst/>
        </a:prstGeom>
        <a:ln w="381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1906</xdr:colOff>
      <xdr:row>77</xdr:row>
      <xdr:rowOff>93384</xdr:rowOff>
    </xdr:from>
    <xdr:to>
      <xdr:col>10</xdr:col>
      <xdr:colOff>291581</xdr:colOff>
      <xdr:row>77</xdr:row>
      <xdr:rowOff>93384</xdr:rowOff>
    </xdr:to>
    <xdr:cxnSp macro="">
      <xdr:nvCxnSpPr>
        <xdr:cNvPr id="46" name="直線コネクタ 45">
          <a:extLst>
            <a:ext uri="{FF2B5EF4-FFF2-40B4-BE49-F238E27FC236}">
              <a16:creationId xmlns:a16="http://schemas.microsoft.com/office/drawing/2014/main" id="{DCE9C025-8A75-B63F-AAF5-7B5F53C62C4F}"/>
            </a:ext>
          </a:extLst>
        </xdr:cNvPr>
        <xdr:cNvCxnSpPr/>
      </xdr:nvCxnSpPr>
      <xdr:spPr>
        <a:xfrm>
          <a:off x="1906" y="18054813"/>
          <a:ext cx="6996053" cy="0"/>
        </a:xfrm>
        <a:prstGeom prst="line">
          <a:avLst/>
        </a:prstGeom>
        <a:ln w="381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8</xdr:col>
      <xdr:colOff>653103</xdr:colOff>
      <xdr:row>155</xdr:row>
      <xdr:rowOff>171139</xdr:rowOff>
    </xdr:from>
    <xdr:to>
      <xdr:col>17</xdr:col>
      <xdr:colOff>491297</xdr:colOff>
      <xdr:row>157</xdr:row>
      <xdr:rowOff>114238</xdr:rowOff>
    </xdr:to>
    <xdr:pic>
      <xdr:nvPicPr>
        <xdr:cNvPr id="48" name="図 47">
          <a:extLst>
            <a:ext uri="{FF2B5EF4-FFF2-40B4-BE49-F238E27FC236}">
              <a16:creationId xmlns:a16="http://schemas.microsoft.com/office/drawing/2014/main" id="{0C41A09D-D1B8-45A9-B3E4-64E7BE7236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6018205" y="36327261"/>
          <a:ext cx="5873934" cy="40963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12</xdr:col>
      <xdr:colOff>138297</xdr:colOff>
      <xdr:row>27</xdr:row>
      <xdr:rowOff>130421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A71A06D9-75DD-E54A-DB27-F73E8C567E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5400000">
          <a:off x="918339" y="-918338"/>
          <a:ext cx="6302620" cy="8139297"/>
        </a:xfrm>
        <a:prstGeom prst="rect">
          <a:avLst/>
        </a:prstGeom>
      </xdr:spPr>
    </xdr:pic>
    <xdr:clientData/>
  </xdr:twoCellAnchor>
  <xdr:twoCellAnchor>
    <xdr:from>
      <xdr:col>0</xdr:col>
      <xdr:colOff>100965</xdr:colOff>
      <xdr:row>14</xdr:row>
      <xdr:rowOff>91440</xdr:rowOff>
    </xdr:from>
    <xdr:to>
      <xdr:col>3</xdr:col>
      <xdr:colOff>381000</xdr:colOff>
      <xdr:row>28</xdr:row>
      <xdr:rowOff>38100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7C51BC1D-33EE-8576-5F45-5D2BC47378E6}"/>
            </a:ext>
          </a:extLst>
        </xdr:cNvPr>
        <xdr:cNvSpPr/>
      </xdr:nvSpPr>
      <xdr:spPr>
        <a:xfrm>
          <a:off x="100965" y="3291840"/>
          <a:ext cx="2280285" cy="3147060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0</xdr:col>
      <xdr:colOff>262889</xdr:colOff>
      <xdr:row>0</xdr:row>
      <xdr:rowOff>34291</xdr:rowOff>
    </xdr:from>
    <xdr:to>
      <xdr:col>9</xdr:col>
      <xdr:colOff>200024</xdr:colOff>
      <xdr:row>11</xdr:row>
      <xdr:rowOff>95251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AA0F0E0E-9391-4DFD-B890-DEF7CA7617F5}"/>
            </a:ext>
          </a:extLst>
        </xdr:cNvPr>
        <xdr:cNvSpPr/>
      </xdr:nvSpPr>
      <xdr:spPr>
        <a:xfrm>
          <a:off x="262889" y="34291"/>
          <a:ext cx="5937885" cy="2575560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9</xdr:col>
      <xdr:colOff>321944</xdr:colOff>
      <xdr:row>3</xdr:row>
      <xdr:rowOff>209551</xdr:rowOff>
    </xdr:from>
    <xdr:to>
      <xdr:col>12</xdr:col>
      <xdr:colOff>276225</xdr:colOff>
      <xdr:row>16</xdr:row>
      <xdr:rowOff>123825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DCB1054B-65ED-40BF-9A3C-0A466C6043CF}"/>
            </a:ext>
          </a:extLst>
        </xdr:cNvPr>
        <xdr:cNvSpPr/>
      </xdr:nvSpPr>
      <xdr:spPr>
        <a:xfrm>
          <a:off x="6322694" y="895351"/>
          <a:ext cx="1954531" cy="2886074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</xdr:col>
      <xdr:colOff>459105</xdr:colOff>
      <xdr:row>14</xdr:row>
      <xdr:rowOff>91440</xdr:rowOff>
    </xdr:from>
    <xdr:to>
      <xdr:col>8</xdr:col>
      <xdr:colOff>438150</xdr:colOff>
      <xdr:row>28</xdr:row>
      <xdr:rowOff>34290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A8D019BD-B82A-4D8C-BA7E-DD7B15FF9AD0}"/>
            </a:ext>
          </a:extLst>
        </xdr:cNvPr>
        <xdr:cNvSpPr/>
      </xdr:nvSpPr>
      <xdr:spPr>
        <a:xfrm>
          <a:off x="2459355" y="3291840"/>
          <a:ext cx="3312795" cy="3143250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9</xdr:col>
      <xdr:colOff>361950</xdr:colOff>
      <xdr:row>1</xdr:row>
      <xdr:rowOff>169545</xdr:rowOff>
    </xdr:from>
    <xdr:ext cx="607859" cy="328423"/>
    <xdr:sp macro="" textlink="">
      <xdr:nvSpPr>
        <xdr:cNvPr id="7" name="テキスト ボックス 6">
          <a:extLst>
            <a:ext uri="{FF2B5EF4-FFF2-40B4-BE49-F238E27FC236}">
              <a16:creationId xmlns:a16="http://schemas.microsoft.com/office/drawing/2014/main" id="{F8D5B02C-B7B7-90B1-A04D-FA48844F515E}"/>
            </a:ext>
          </a:extLst>
        </xdr:cNvPr>
        <xdr:cNvSpPr txBox="1"/>
      </xdr:nvSpPr>
      <xdr:spPr>
        <a:xfrm>
          <a:off x="6362700" y="398145"/>
          <a:ext cx="607859" cy="3284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100"/>
            <a:t>受信部</a:t>
          </a:r>
        </a:p>
      </xdr:txBody>
    </xdr:sp>
    <xdr:clientData/>
  </xdr:oneCellAnchor>
  <xdr:oneCellAnchor>
    <xdr:from>
      <xdr:col>10</xdr:col>
      <xdr:colOff>171450</xdr:colOff>
      <xdr:row>2</xdr:row>
      <xdr:rowOff>140970</xdr:rowOff>
    </xdr:from>
    <xdr:ext cx="1002262" cy="328423"/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id="{11EFAFAD-A6E9-85D8-03C9-0BAA6B3E8E99}"/>
            </a:ext>
          </a:extLst>
        </xdr:cNvPr>
        <xdr:cNvSpPr txBox="1"/>
      </xdr:nvSpPr>
      <xdr:spPr>
        <a:xfrm>
          <a:off x="6838950" y="598170"/>
          <a:ext cx="1002262" cy="3284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en-US" altLang="ja-JP" sz="1100"/>
            <a:t>LM386</a:t>
          </a:r>
          <a:r>
            <a:rPr kumimoji="1" lang="ja-JP" altLang="en-US" sz="1100"/>
            <a:t>アンプ</a:t>
          </a:r>
        </a:p>
      </xdr:txBody>
    </xdr:sp>
    <xdr:clientData/>
  </xdr:oneCellAnchor>
  <xdr:oneCellAnchor>
    <xdr:from>
      <xdr:col>5</xdr:col>
      <xdr:colOff>209550</xdr:colOff>
      <xdr:row>28</xdr:row>
      <xdr:rowOff>72390</xdr:rowOff>
    </xdr:from>
    <xdr:ext cx="804900" cy="328423"/>
    <xdr:sp macro="" textlink="">
      <xdr:nvSpPr>
        <xdr:cNvPr id="9" name="テキスト ボックス 8">
          <a:extLst>
            <a:ext uri="{FF2B5EF4-FFF2-40B4-BE49-F238E27FC236}">
              <a16:creationId xmlns:a16="http://schemas.microsoft.com/office/drawing/2014/main" id="{894B8647-8283-D8E7-AA83-4BDC07C0623E}"/>
            </a:ext>
          </a:extLst>
        </xdr:cNvPr>
        <xdr:cNvSpPr txBox="1"/>
      </xdr:nvSpPr>
      <xdr:spPr>
        <a:xfrm>
          <a:off x="3543300" y="6473190"/>
          <a:ext cx="804900" cy="3284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100"/>
            <a:t>増幅＋</a:t>
          </a:r>
          <a:r>
            <a:rPr kumimoji="1" lang="en-US" altLang="ja-JP" sz="1100"/>
            <a:t>LPF</a:t>
          </a:r>
          <a:endParaRPr kumimoji="1" lang="ja-JP" altLang="en-US" sz="1100"/>
        </a:p>
      </xdr:txBody>
    </xdr:sp>
    <xdr:clientData/>
  </xdr:oneCellAnchor>
  <xdr:oneCellAnchor>
    <xdr:from>
      <xdr:col>1</xdr:col>
      <xdr:colOff>133350</xdr:colOff>
      <xdr:row>28</xdr:row>
      <xdr:rowOff>72390</xdr:rowOff>
    </xdr:from>
    <xdr:ext cx="466794" cy="328423"/>
    <xdr:sp macro="" textlink="">
      <xdr:nvSpPr>
        <xdr:cNvPr id="10" name="テキスト ボックス 9">
          <a:extLst>
            <a:ext uri="{FF2B5EF4-FFF2-40B4-BE49-F238E27FC236}">
              <a16:creationId xmlns:a16="http://schemas.microsoft.com/office/drawing/2014/main" id="{BA0206E6-D214-C060-67A0-CE1A1B7A7D82}"/>
            </a:ext>
          </a:extLst>
        </xdr:cNvPr>
        <xdr:cNvSpPr txBox="1"/>
      </xdr:nvSpPr>
      <xdr:spPr>
        <a:xfrm>
          <a:off x="800100" y="6473190"/>
          <a:ext cx="466794" cy="3284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100"/>
            <a:t>発振</a:t>
          </a:r>
        </a:p>
      </xdr:txBody>
    </xdr:sp>
    <xdr:clientData/>
  </xdr:oneCellAnchor>
  <xdr:twoCellAnchor editAs="oneCell">
    <xdr:from>
      <xdr:col>12</xdr:col>
      <xdr:colOff>563880</xdr:colOff>
      <xdr:row>4</xdr:row>
      <xdr:rowOff>160020</xdr:rowOff>
    </xdr:from>
    <xdr:to>
      <xdr:col>31</xdr:col>
      <xdr:colOff>369416</xdr:colOff>
      <xdr:row>29</xdr:row>
      <xdr:rowOff>151291</xdr:rowOff>
    </xdr:to>
    <xdr:pic>
      <xdr:nvPicPr>
        <xdr:cNvPr id="11" name="図 10">
          <a:extLst>
            <a:ext uri="{FF2B5EF4-FFF2-40B4-BE49-F238E27FC236}">
              <a16:creationId xmlns:a16="http://schemas.microsoft.com/office/drawing/2014/main" id="{63F8A6FB-3C8A-3B67-CE4D-147CF53A07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610600" y="1074420"/>
          <a:ext cx="12546176" cy="570627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</xdr:row>
      <xdr:rowOff>99060</xdr:rowOff>
    </xdr:from>
    <xdr:to>
      <xdr:col>18</xdr:col>
      <xdr:colOff>371306</xdr:colOff>
      <xdr:row>34</xdr:row>
      <xdr:rowOff>61082</xdr:rowOff>
    </xdr:to>
    <xdr:pic>
      <xdr:nvPicPr>
        <xdr:cNvPr id="13" name="図 12">
          <a:extLst>
            <a:ext uri="{FF2B5EF4-FFF2-40B4-BE49-F238E27FC236}">
              <a16:creationId xmlns:a16="http://schemas.microsoft.com/office/drawing/2014/main" id="{B48059C7-09A7-FAFF-BB19-F36A8A68E3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6957060"/>
          <a:ext cx="12441386" cy="87642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36</xdr:row>
      <xdr:rowOff>0</xdr:rowOff>
    </xdr:from>
    <xdr:to>
      <xdr:col>9</xdr:col>
      <xdr:colOff>261864</xdr:colOff>
      <xdr:row>49</xdr:row>
      <xdr:rowOff>57573</xdr:rowOff>
    </xdr:to>
    <xdr:pic>
      <xdr:nvPicPr>
        <xdr:cNvPr id="15" name="図 14">
          <a:extLst>
            <a:ext uri="{FF2B5EF4-FFF2-40B4-BE49-F238E27FC236}">
              <a16:creationId xmlns:a16="http://schemas.microsoft.com/office/drawing/2014/main" id="{4B1703EC-7488-9B2B-2C98-E599AFACC6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8229600"/>
          <a:ext cx="6296904" cy="30293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50</xdr:row>
      <xdr:rowOff>0</xdr:rowOff>
    </xdr:from>
    <xdr:to>
      <xdr:col>18</xdr:col>
      <xdr:colOff>304622</xdr:colOff>
      <xdr:row>67</xdr:row>
      <xdr:rowOff>191069</xdr:rowOff>
    </xdr:to>
    <xdr:pic>
      <xdr:nvPicPr>
        <xdr:cNvPr id="16" name="図 15">
          <a:extLst>
            <a:ext uri="{FF2B5EF4-FFF2-40B4-BE49-F238E27FC236}">
              <a16:creationId xmlns:a16="http://schemas.microsoft.com/office/drawing/2014/main" id="{4F6FF7A7-2085-A6CF-D0D4-60338C8C4F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430000"/>
          <a:ext cx="12374702" cy="407726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69</xdr:row>
      <xdr:rowOff>0</xdr:rowOff>
    </xdr:from>
    <xdr:to>
      <xdr:col>17</xdr:col>
      <xdr:colOff>89233</xdr:colOff>
      <xdr:row>100</xdr:row>
      <xdr:rowOff>153410</xdr:rowOff>
    </xdr:to>
    <xdr:pic>
      <xdr:nvPicPr>
        <xdr:cNvPr id="17" name="図 16">
          <a:extLst>
            <a:ext uri="{FF2B5EF4-FFF2-40B4-BE49-F238E27FC236}">
              <a16:creationId xmlns:a16="http://schemas.microsoft.com/office/drawing/2014/main" id="{ECB12410-4B6E-585B-863D-14B1C354B3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15773400"/>
          <a:ext cx="11488753" cy="724001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101</xdr:row>
      <xdr:rowOff>0</xdr:rowOff>
    </xdr:from>
    <xdr:to>
      <xdr:col>12</xdr:col>
      <xdr:colOff>212608</xdr:colOff>
      <xdr:row>120</xdr:row>
      <xdr:rowOff>153027</xdr:rowOff>
    </xdr:to>
    <xdr:pic>
      <xdr:nvPicPr>
        <xdr:cNvPr id="18" name="図 17">
          <a:extLst>
            <a:ext uri="{FF2B5EF4-FFF2-40B4-BE49-F238E27FC236}">
              <a16:creationId xmlns:a16="http://schemas.microsoft.com/office/drawing/2014/main" id="{F4B0AD4B-6616-F310-035F-5AD938CA50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23088600"/>
          <a:ext cx="8259328" cy="4496427"/>
        </a:xfrm>
        <a:prstGeom prst="rect">
          <a:avLst/>
        </a:prstGeom>
      </xdr:spPr>
    </xdr:pic>
    <xdr:clientData/>
  </xdr:twoCellAnchor>
  <xdr:twoCellAnchor>
    <xdr:from>
      <xdr:col>9</xdr:col>
      <xdr:colOff>38100</xdr:colOff>
      <xdr:row>106</xdr:row>
      <xdr:rowOff>220980</xdr:rowOff>
    </xdr:from>
    <xdr:to>
      <xdr:col>12</xdr:col>
      <xdr:colOff>601980</xdr:colOff>
      <xdr:row>111</xdr:row>
      <xdr:rowOff>175260</xdr:rowOff>
    </xdr:to>
    <xdr:sp macro="" textlink="">
      <xdr:nvSpPr>
        <xdr:cNvPr id="19" name="正方形/長方形 18">
          <a:extLst>
            <a:ext uri="{FF2B5EF4-FFF2-40B4-BE49-F238E27FC236}">
              <a16:creationId xmlns:a16="http://schemas.microsoft.com/office/drawing/2014/main" id="{13BA584C-63FC-0A19-EA38-7F8974C0C215}"/>
            </a:ext>
          </a:extLst>
        </xdr:cNvPr>
        <xdr:cNvSpPr/>
      </xdr:nvSpPr>
      <xdr:spPr>
        <a:xfrm>
          <a:off x="6073140" y="24452580"/>
          <a:ext cx="2575560" cy="1097280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0</xdr:col>
      <xdr:colOff>0</xdr:colOff>
      <xdr:row>124</xdr:row>
      <xdr:rowOff>0</xdr:rowOff>
    </xdr:from>
    <xdr:to>
      <xdr:col>12</xdr:col>
      <xdr:colOff>136397</xdr:colOff>
      <xdr:row>145</xdr:row>
      <xdr:rowOff>67354</xdr:rowOff>
    </xdr:to>
    <xdr:pic>
      <xdr:nvPicPr>
        <xdr:cNvPr id="21" name="図 20">
          <a:extLst>
            <a:ext uri="{FF2B5EF4-FFF2-40B4-BE49-F238E27FC236}">
              <a16:creationId xmlns:a16="http://schemas.microsoft.com/office/drawing/2014/main" id="{A50E964B-8F11-9022-A8B1-8289768E83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28346400"/>
          <a:ext cx="8183117" cy="4867954"/>
        </a:xfrm>
        <a:prstGeom prst="rect">
          <a:avLst/>
        </a:prstGeom>
      </xdr:spPr>
    </xdr:pic>
    <xdr:clientData/>
  </xdr:twoCellAnchor>
  <xdr:twoCellAnchor>
    <xdr:from>
      <xdr:col>8</xdr:col>
      <xdr:colOff>332162</xdr:colOff>
      <xdr:row>4</xdr:row>
      <xdr:rowOff>214400</xdr:rowOff>
    </xdr:from>
    <xdr:to>
      <xdr:col>9</xdr:col>
      <xdr:colOff>152400</xdr:colOff>
      <xdr:row>6</xdr:row>
      <xdr:rowOff>76200</xdr:rowOff>
    </xdr:to>
    <xdr:sp macro="" textlink="">
      <xdr:nvSpPr>
        <xdr:cNvPr id="12" name="正方形/長方形 11">
          <a:extLst>
            <a:ext uri="{FF2B5EF4-FFF2-40B4-BE49-F238E27FC236}">
              <a16:creationId xmlns:a16="http://schemas.microsoft.com/office/drawing/2014/main" id="{A080AA65-8D89-413C-AA91-078A17296DE4}"/>
            </a:ext>
          </a:extLst>
        </xdr:cNvPr>
        <xdr:cNvSpPr/>
      </xdr:nvSpPr>
      <xdr:spPr>
        <a:xfrm>
          <a:off x="5707726" y="1128800"/>
          <a:ext cx="492183" cy="319000"/>
        </a:xfrm>
        <a:prstGeom prst="rect">
          <a:avLst/>
        </a:prstGeom>
        <a:noFill/>
        <a:ln w="28575"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9</xdr:col>
      <xdr:colOff>147205</xdr:colOff>
      <xdr:row>63</xdr:row>
      <xdr:rowOff>173181</xdr:rowOff>
    </xdr:from>
    <xdr:to>
      <xdr:col>18</xdr:col>
      <xdr:colOff>14674</xdr:colOff>
      <xdr:row>65</xdr:row>
      <xdr:rowOff>117298</xdr:rowOff>
    </xdr:to>
    <xdr:pic>
      <xdr:nvPicPr>
        <xdr:cNvPr id="14" name="図 13">
          <a:extLst>
            <a:ext uri="{FF2B5EF4-FFF2-40B4-BE49-F238E27FC236}">
              <a16:creationId xmlns:a16="http://schemas.microsoft.com/office/drawing/2014/main" id="{BEAF9D3C-D193-DE95-731B-989A9A517A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6147955" y="14356772"/>
          <a:ext cx="5868219" cy="39439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624840</xdr:colOff>
      <xdr:row>0</xdr:row>
      <xdr:rowOff>129540</xdr:rowOff>
    </xdr:from>
    <xdr:to>
      <xdr:col>4</xdr:col>
      <xdr:colOff>520391</xdr:colOff>
      <xdr:row>41</xdr:row>
      <xdr:rowOff>46566</xdr:rowOff>
    </xdr:to>
    <xdr:grpSp>
      <xdr:nvGrpSpPr>
        <xdr:cNvPr id="4" name="グループ化 3">
          <a:extLst>
            <a:ext uri="{FF2B5EF4-FFF2-40B4-BE49-F238E27FC236}">
              <a16:creationId xmlns:a16="http://schemas.microsoft.com/office/drawing/2014/main" id="{7F17A7CF-5DEC-CDB3-424B-B38BCAD7915C}"/>
            </a:ext>
          </a:extLst>
        </xdr:cNvPr>
        <xdr:cNvGrpSpPr/>
      </xdr:nvGrpSpPr>
      <xdr:grpSpPr>
        <a:xfrm>
          <a:off x="624840" y="129540"/>
          <a:ext cx="2573437" cy="9289626"/>
          <a:chOff x="929640" y="0"/>
          <a:chExt cx="2577791" cy="9289626"/>
        </a:xfrm>
      </xdr:grpSpPr>
      <xdr:pic>
        <xdr:nvPicPr>
          <xdr:cNvPr id="2" name="図 1">
            <a:extLst>
              <a:ext uri="{FF2B5EF4-FFF2-40B4-BE49-F238E27FC236}">
                <a16:creationId xmlns:a16="http://schemas.microsoft.com/office/drawing/2014/main" id="{DEBD3EAA-5E7B-60FA-0136-27745747449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929640" y="0"/>
            <a:ext cx="2534004" cy="7468642"/>
          </a:xfrm>
          <a:prstGeom prst="rect">
            <a:avLst/>
          </a:prstGeom>
        </xdr:spPr>
      </xdr:pic>
      <xdr:pic>
        <xdr:nvPicPr>
          <xdr:cNvPr id="3" name="図 2">
            <a:extLst>
              <a:ext uri="{FF2B5EF4-FFF2-40B4-BE49-F238E27FC236}">
                <a16:creationId xmlns:a16="http://schemas.microsoft.com/office/drawing/2014/main" id="{D457011B-5FB4-5DD3-4042-F068B16B79F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1173480" y="3230880"/>
            <a:ext cx="2333951" cy="6058746"/>
          </a:xfrm>
          <a:prstGeom prst="rect">
            <a:avLst/>
          </a:prstGeom>
        </xdr:spPr>
      </xdr:pic>
    </xdr:grpSp>
    <xdr:clientData/>
  </xdr:twoCellAnchor>
  <xdr:twoCellAnchor>
    <xdr:from>
      <xdr:col>11</xdr:col>
      <xdr:colOff>350520</xdr:colOff>
      <xdr:row>2</xdr:row>
      <xdr:rowOff>7620</xdr:rowOff>
    </xdr:from>
    <xdr:to>
      <xdr:col>14</xdr:col>
      <xdr:colOff>148843</xdr:colOff>
      <xdr:row>40</xdr:row>
      <xdr:rowOff>81050</xdr:rowOff>
    </xdr:to>
    <xdr:grpSp>
      <xdr:nvGrpSpPr>
        <xdr:cNvPr id="7" name="グループ化 6">
          <a:extLst>
            <a:ext uri="{FF2B5EF4-FFF2-40B4-BE49-F238E27FC236}">
              <a16:creationId xmlns:a16="http://schemas.microsoft.com/office/drawing/2014/main" id="{7AD0F952-4CD6-CB3E-2F48-51800296E415}"/>
            </a:ext>
          </a:extLst>
        </xdr:cNvPr>
        <xdr:cNvGrpSpPr/>
      </xdr:nvGrpSpPr>
      <xdr:grpSpPr>
        <a:xfrm>
          <a:off x="7714706" y="464820"/>
          <a:ext cx="1806737" cy="8760230"/>
          <a:chOff x="7376160" y="1203960"/>
          <a:chExt cx="1810003" cy="8760230"/>
        </a:xfrm>
      </xdr:grpSpPr>
      <xdr:pic>
        <xdr:nvPicPr>
          <xdr:cNvPr id="5" name="図 4">
            <a:extLst>
              <a:ext uri="{FF2B5EF4-FFF2-40B4-BE49-F238E27FC236}">
                <a16:creationId xmlns:a16="http://schemas.microsoft.com/office/drawing/2014/main" id="{D2747A75-6D6D-595F-EDFA-05C483730C6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/>
          <a:stretch>
            <a:fillRect/>
          </a:stretch>
        </xdr:blipFill>
        <xdr:spPr>
          <a:xfrm>
            <a:off x="7376160" y="2514600"/>
            <a:ext cx="1810003" cy="7449590"/>
          </a:xfrm>
          <a:prstGeom prst="rect">
            <a:avLst/>
          </a:prstGeom>
        </xdr:spPr>
      </xdr:pic>
      <xdr:pic>
        <xdr:nvPicPr>
          <xdr:cNvPr id="6" name="図 5">
            <a:extLst>
              <a:ext uri="{FF2B5EF4-FFF2-40B4-BE49-F238E27FC236}">
                <a16:creationId xmlns:a16="http://schemas.microsoft.com/office/drawing/2014/main" id="{7281E210-5C05-303D-044C-919CA0B5541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7437120" y="1203960"/>
            <a:ext cx="1105054" cy="2372056"/>
          </a:xfrm>
          <a:prstGeom prst="rect">
            <a:avLst/>
          </a:prstGeom>
        </xdr:spPr>
      </xdr:pic>
    </xdr:grp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679632-1F34-4A67-86B1-508BF779C13C}">
  <dimension ref="A1:J22"/>
  <sheetViews>
    <sheetView workbookViewId="0">
      <selection activeCell="C1" sqref="C1"/>
    </sheetView>
  </sheetViews>
  <sheetFormatPr defaultRowHeight="18" x14ac:dyDescent="0.45"/>
  <cols>
    <col min="1" max="1" width="30" bestFit="1" customWidth="1"/>
    <col min="5" max="5" width="18.3984375" bestFit="1" customWidth="1"/>
    <col min="8" max="8" width="8.69921875" customWidth="1"/>
    <col min="9" max="9" width="14.796875" bestFit="1" customWidth="1"/>
  </cols>
  <sheetData>
    <row r="1" spans="1:10" x14ac:dyDescent="0.45">
      <c r="A1" t="s">
        <v>0</v>
      </c>
      <c r="B1">
        <v>2</v>
      </c>
      <c r="E1" t="s">
        <v>26</v>
      </c>
      <c r="F1">
        <v>1</v>
      </c>
      <c r="I1" t="s">
        <v>21</v>
      </c>
      <c r="J1">
        <v>6</v>
      </c>
    </row>
    <row r="2" spans="1:10" x14ac:dyDescent="0.45">
      <c r="A2" t="s">
        <v>6</v>
      </c>
      <c r="B2">
        <v>1</v>
      </c>
      <c r="E2" t="s">
        <v>27</v>
      </c>
      <c r="F2">
        <v>3</v>
      </c>
      <c r="I2" t="s">
        <v>22</v>
      </c>
      <c r="J2">
        <v>2</v>
      </c>
    </row>
    <row r="3" spans="1:10" x14ac:dyDescent="0.45">
      <c r="A3" t="s">
        <v>2</v>
      </c>
      <c r="B3">
        <v>1</v>
      </c>
      <c r="E3" t="s">
        <v>48</v>
      </c>
      <c r="F3">
        <v>1</v>
      </c>
      <c r="I3" t="s">
        <v>23</v>
      </c>
      <c r="J3">
        <v>1</v>
      </c>
    </row>
    <row r="4" spans="1:10" x14ac:dyDescent="0.45">
      <c r="A4" t="s">
        <v>3</v>
      </c>
      <c r="B4">
        <v>2</v>
      </c>
      <c r="E4" t="s">
        <v>49</v>
      </c>
      <c r="F4">
        <v>1</v>
      </c>
      <c r="I4" t="s">
        <v>35</v>
      </c>
      <c r="J4">
        <v>4</v>
      </c>
    </row>
    <row r="5" spans="1:10" x14ac:dyDescent="0.45">
      <c r="A5" t="s">
        <v>1</v>
      </c>
      <c r="B5">
        <v>1</v>
      </c>
      <c r="E5" t="s">
        <v>29</v>
      </c>
      <c r="F5">
        <v>2</v>
      </c>
      <c r="I5" t="s">
        <v>24</v>
      </c>
      <c r="J5">
        <v>1</v>
      </c>
    </row>
    <row r="6" spans="1:10" x14ac:dyDescent="0.45">
      <c r="A6" t="s">
        <v>4</v>
      </c>
      <c r="B6">
        <v>1</v>
      </c>
      <c r="E6" t="s">
        <v>30</v>
      </c>
      <c r="F6">
        <v>2</v>
      </c>
      <c r="I6" t="s">
        <v>25</v>
      </c>
      <c r="J6">
        <v>1</v>
      </c>
    </row>
    <row r="7" spans="1:10" x14ac:dyDescent="0.45">
      <c r="A7" t="s">
        <v>5</v>
      </c>
      <c r="B7">
        <v>1</v>
      </c>
      <c r="E7" t="s">
        <v>33</v>
      </c>
      <c r="F7">
        <v>1</v>
      </c>
      <c r="I7" t="s">
        <v>39</v>
      </c>
      <c r="J7">
        <v>1</v>
      </c>
    </row>
    <row r="8" spans="1:10" x14ac:dyDescent="0.45">
      <c r="A8" t="s">
        <v>7</v>
      </c>
      <c r="B8">
        <v>1</v>
      </c>
      <c r="C8" t="s">
        <v>8</v>
      </c>
      <c r="E8" t="s">
        <v>28</v>
      </c>
      <c r="F8">
        <v>6</v>
      </c>
    </row>
    <row r="9" spans="1:10" x14ac:dyDescent="0.45">
      <c r="A9" t="s">
        <v>9</v>
      </c>
      <c r="B9">
        <v>1</v>
      </c>
      <c r="C9" t="s">
        <v>10</v>
      </c>
      <c r="E9" t="s">
        <v>31</v>
      </c>
      <c r="F9">
        <v>5</v>
      </c>
    </row>
    <row r="10" spans="1:10" x14ac:dyDescent="0.45">
      <c r="A10" t="s">
        <v>11</v>
      </c>
      <c r="B10">
        <v>7</v>
      </c>
      <c r="E10" t="s">
        <v>32</v>
      </c>
      <c r="F10">
        <v>10</v>
      </c>
    </row>
    <row r="11" spans="1:10" x14ac:dyDescent="0.45">
      <c r="A11" t="s">
        <v>12</v>
      </c>
      <c r="B11">
        <v>2</v>
      </c>
      <c r="E11" t="s">
        <v>34</v>
      </c>
      <c r="F11">
        <v>1</v>
      </c>
    </row>
    <row r="12" spans="1:10" x14ac:dyDescent="0.45">
      <c r="A12" t="s">
        <v>13</v>
      </c>
      <c r="B12">
        <v>2</v>
      </c>
      <c r="E12" t="s">
        <v>43</v>
      </c>
      <c r="F12">
        <v>1</v>
      </c>
    </row>
    <row r="13" spans="1:10" x14ac:dyDescent="0.45">
      <c r="A13" t="s">
        <v>14</v>
      </c>
      <c r="B13">
        <v>1</v>
      </c>
      <c r="E13" t="s">
        <v>44</v>
      </c>
      <c r="F13">
        <v>3</v>
      </c>
    </row>
    <row r="14" spans="1:10" x14ac:dyDescent="0.45">
      <c r="A14" t="s">
        <v>15</v>
      </c>
      <c r="B14">
        <v>2</v>
      </c>
      <c r="E14" t="s">
        <v>45</v>
      </c>
      <c r="F14">
        <v>1</v>
      </c>
    </row>
    <row r="15" spans="1:10" x14ac:dyDescent="0.45">
      <c r="A15" t="s">
        <v>17</v>
      </c>
      <c r="B15">
        <v>1</v>
      </c>
      <c r="E15" t="s">
        <v>46</v>
      </c>
      <c r="F15">
        <v>1</v>
      </c>
    </row>
    <row r="16" spans="1:10" x14ac:dyDescent="0.45">
      <c r="A16" t="s">
        <v>16</v>
      </c>
      <c r="B16">
        <v>2</v>
      </c>
      <c r="E16" t="s">
        <v>47</v>
      </c>
      <c r="F16">
        <v>1</v>
      </c>
    </row>
    <row r="17" spans="1:6" x14ac:dyDescent="0.45">
      <c r="A17" t="s">
        <v>18</v>
      </c>
      <c r="B17">
        <v>1</v>
      </c>
      <c r="C17" t="s">
        <v>8</v>
      </c>
      <c r="E17" t="s">
        <v>37</v>
      </c>
      <c r="F17">
        <v>1</v>
      </c>
    </row>
    <row r="18" spans="1:6" x14ac:dyDescent="0.45">
      <c r="A18" t="s">
        <v>19</v>
      </c>
      <c r="B18">
        <v>1</v>
      </c>
      <c r="E18" t="s">
        <v>40</v>
      </c>
      <c r="F18">
        <v>4</v>
      </c>
    </row>
    <row r="19" spans="1:6" x14ac:dyDescent="0.45">
      <c r="A19" t="s">
        <v>20</v>
      </c>
      <c r="B19">
        <v>3</v>
      </c>
      <c r="E19" t="s">
        <v>41</v>
      </c>
      <c r="F19">
        <v>2</v>
      </c>
    </row>
    <row r="20" spans="1:6" x14ac:dyDescent="0.45">
      <c r="E20" t="s">
        <v>36</v>
      </c>
      <c r="F20">
        <v>1</v>
      </c>
    </row>
    <row r="21" spans="1:6" x14ac:dyDescent="0.45">
      <c r="E21" t="s">
        <v>38</v>
      </c>
      <c r="F21">
        <v>1</v>
      </c>
    </row>
    <row r="22" spans="1:6" x14ac:dyDescent="0.45">
      <c r="E22" t="s">
        <v>42</v>
      </c>
      <c r="F22">
        <v>3</v>
      </c>
    </row>
  </sheetData>
  <phoneticPr fontId="1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F43624-4530-4490-9D94-C018FB37D875}">
  <dimension ref="A1:K43"/>
  <sheetViews>
    <sheetView topLeftCell="A39" workbookViewId="0">
      <selection activeCell="O15" sqref="O15"/>
    </sheetView>
  </sheetViews>
  <sheetFormatPr defaultRowHeight="18" x14ac:dyDescent="0.45"/>
  <cols>
    <col min="10" max="10" width="13" bestFit="1" customWidth="1"/>
  </cols>
  <sheetData>
    <row r="1" spans="1:11" ht="19.2" x14ac:dyDescent="0.45">
      <c r="A1" s="2">
        <v>1</v>
      </c>
      <c r="B1" s="3" t="s">
        <v>54</v>
      </c>
      <c r="C1" s="4">
        <v>4</v>
      </c>
      <c r="D1" s="5">
        <v>264</v>
      </c>
      <c r="E1" s="6">
        <f>C1*D1</f>
        <v>1056</v>
      </c>
    </row>
    <row r="2" spans="1:11" ht="19.2" x14ac:dyDescent="0.45">
      <c r="A2" s="2">
        <v>2</v>
      </c>
      <c r="B2" s="3" t="s">
        <v>55</v>
      </c>
      <c r="C2" s="4">
        <v>1</v>
      </c>
      <c r="D2" s="5">
        <v>440</v>
      </c>
      <c r="E2" s="6">
        <f t="shared" ref="E2:E8" si="0">C2*D2</f>
        <v>440</v>
      </c>
    </row>
    <row r="3" spans="1:11" ht="19.2" x14ac:dyDescent="0.45">
      <c r="A3" s="2">
        <v>3</v>
      </c>
      <c r="B3" s="3" t="s">
        <v>56</v>
      </c>
      <c r="C3" s="4">
        <v>1</v>
      </c>
      <c r="D3" s="5">
        <v>165</v>
      </c>
      <c r="E3" s="6">
        <f t="shared" si="0"/>
        <v>165</v>
      </c>
    </row>
    <row r="4" spans="1:11" ht="19.2" x14ac:dyDescent="0.45">
      <c r="A4" s="2">
        <v>4</v>
      </c>
      <c r="B4" s="3" t="s">
        <v>57</v>
      </c>
      <c r="C4" s="4">
        <v>1</v>
      </c>
      <c r="D4" s="5">
        <v>110</v>
      </c>
      <c r="E4" s="6">
        <f t="shared" si="0"/>
        <v>110</v>
      </c>
    </row>
    <row r="5" spans="1:11" ht="19.2" x14ac:dyDescent="0.45">
      <c r="A5" s="2">
        <v>5</v>
      </c>
      <c r="B5" s="3" t="s">
        <v>58</v>
      </c>
      <c r="C5" s="4">
        <v>5</v>
      </c>
      <c r="D5" s="5">
        <v>17</v>
      </c>
      <c r="E5" s="6">
        <f>C5*D5</f>
        <v>85</v>
      </c>
    </row>
    <row r="6" spans="1:11" ht="19.2" x14ac:dyDescent="0.45">
      <c r="A6" s="2">
        <v>6</v>
      </c>
      <c r="B6" s="3" t="s">
        <v>59</v>
      </c>
      <c r="C6" s="4">
        <v>1</v>
      </c>
      <c r="D6" s="5">
        <v>154</v>
      </c>
      <c r="E6" s="6">
        <f t="shared" si="0"/>
        <v>154</v>
      </c>
    </row>
    <row r="7" spans="1:11" ht="19.2" x14ac:dyDescent="0.45">
      <c r="A7" s="2">
        <v>7</v>
      </c>
      <c r="B7" s="3" t="s">
        <v>60</v>
      </c>
      <c r="C7" s="4">
        <v>1</v>
      </c>
      <c r="D7" s="5">
        <v>200</v>
      </c>
      <c r="E7" s="6">
        <f t="shared" si="0"/>
        <v>200</v>
      </c>
    </row>
    <row r="8" spans="1:11" ht="19.2" x14ac:dyDescent="0.45">
      <c r="A8" s="2">
        <v>8</v>
      </c>
      <c r="B8" s="3" t="s">
        <v>61</v>
      </c>
      <c r="C8" s="4">
        <v>1</v>
      </c>
      <c r="D8" s="5">
        <v>200</v>
      </c>
      <c r="E8" s="6">
        <f t="shared" si="0"/>
        <v>200</v>
      </c>
    </row>
    <row r="9" spans="1:11" ht="19.2" x14ac:dyDescent="0.45">
      <c r="A9" s="2">
        <v>9</v>
      </c>
      <c r="B9" s="3" t="s">
        <v>62</v>
      </c>
      <c r="C9" s="4">
        <v>1</v>
      </c>
      <c r="D9" s="5">
        <v>200</v>
      </c>
      <c r="E9" s="6">
        <f>C9*D9</f>
        <v>200</v>
      </c>
    </row>
    <row r="10" spans="1:11" ht="19.2" x14ac:dyDescent="0.45">
      <c r="A10" s="2"/>
      <c r="B10" s="7" t="s">
        <v>63</v>
      </c>
      <c r="C10" s="4"/>
      <c r="D10" s="5"/>
      <c r="E10" s="6">
        <f>SUM(E2:E6)</f>
        <v>954</v>
      </c>
    </row>
    <row r="11" spans="1:11" ht="72" x14ac:dyDescent="0.45">
      <c r="A11" s="2"/>
      <c r="B11" s="8" t="s">
        <v>64</v>
      </c>
      <c r="C11" s="9"/>
      <c r="D11" s="4" t="s">
        <v>65</v>
      </c>
      <c r="E11" s="6">
        <v>520</v>
      </c>
    </row>
    <row r="12" spans="1:11" x14ac:dyDescent="0.2">
      <c r="A12" s="2"/>
      <c r="B12" s="9"/>
      <c r="C12" s="9"/>
      <c r="D12" s="10" t="s">
        <v>66</v>
      </c>
      <c r="E12" s="11">
        <f>E10+E11</f>
        <v>1474</v>
      </c>
      <c r="J12" t="s">
        <v>92</v>
      </c>
      <c r="K12">
        <v>1474</v>
      </c>
    </row>
    <row r="13" spans="1:11" x14ac:dyDescent="0.45">
      <c r="J13" t="s">
        <v>91</v>
      </c>
      <c r="K13">
        <v>2680</v>
      </c>
    </row>
    <row r="14" spans="1:11" x14ac:dyDescent="0.45">
      <c r="J14" t="s">
        <v>90</v>
      </c>
      <c r="K14">
        <v>600</v>
      </c>
    </row>
    <row r="15" spans="1:11" x14ac:dyDescent="0.45">
      <c r="A15" s="12" t="s">
        <v>67</v>
      </c>
      <c r="J15" t="s">
        <v>89</v>
      </c>
      <c r="K15">
        <v>4754</v>
      </c>
    </row>
    <row r="16" spans="1:11" x14ac:dyDescent="0.45">
      <c r="A16" s="12" t="s">
        <v>68</v>
      </c>
    </row>
    <row r="18" spans="1:1" x14ac:dyDescent="0.45">
      <c r="A18" s="12" t="s">
        <v>69</v>
      </c>
    </row>
    <row r="19" spans="1:1" x14ac:dyDescent="0.45">
      <c r="A19" s="12" t="s">
        <v>70</v>
      </c>
    </row>
    <row r="20" spans="1:1" x14ac:dyDescent="0.45">
      <c r="A20" s="12" t="s">
        <v>71</v>
      </c>
    </row>
    <row r="21" spans="1:1" x14ac:dyDescent="0.45">
      <c r="A21" s="12" t="s">
        <v>72</v>
      </c>
    </row>
    <row r="22" spans="1:1" x14ac:dyDescent="0.45">
      <c r="A22" s="12" t="s">
        <v>73</v>
      </c>
    </row>
    <row r="23" spans="1:1" x14ac:dyDescent="0.45">
      <c r="A23" s="12" t="s">
        <v>74</v>
      </c>
    </row>
    <row r="24" spans="1:1" x14ac:dyDescent="0.45">
      <c r="A24" s="12" t="s">
        <v>75</v>
      </c>
    </row>
    <row r="25" spans="1:1" x14ac:dyDescent="0.45">
      <c r="A25" s="12" t="s">
        <v>76</v>
      </c>
    </row>
    <row r="26" spans="1:1" x14ac:dyDescent="0.45">
      <c r="A26" s="12" t="s">
        <v>75</v>
      </c>
    </row>
    <row r="27" spans="1:1" x14ac:dyDescent="0.45">
      <c r="A27" s="12" t="s">
        <v>77</v>
      </c>
    </row>
    <row r="28" spans="1:1" x14ac:dyDescent="0.45">
      <c r="A28" s="12" t="s">
        <v>75</v>
      </c>
    </row>
    <row r="29" spans="1:1" x14ac:dyDescent="0.45">
      <c r="A29" s="12" t="s">
        <v>78</v>
      </c>
    </row>
    <row r="30" spans="1:1" x14ac:dyDescent="0.45">
      <c r="A30" s="12" t="s">
        <v>73</v>
      </c>
    </row>
    <row r="31" spans="1:1" x14ac:dyDescent="0.45">
      <c r="A31" s="12" t="s">
        <v>79</v>
      </c>
    </row>
    <row r="32" spans="1:1" x14ac:dyDescent="0.45">
      <c r="A32" s="12" t="s">
        <v>80</v>
      </c>
    </row>
    <row r="33" spans="1:1" x14ac:dyDescent="0.45">
      <c r="A33" s="12" t="s">
        <v>81</v>
      </c>
    </row>
    <row r="34" spans="1:1" x14ac:dyDescent="0.45">
      <c r="A34" s="12" t="s">
        <v>73</v>
      </c>
    </row>
    <row r="35" spans="1:1" x14ac:dyDescent="0.45">
      <c r="A35" s="12" t="s">
        <v>82</v>
      </c>
    </row>
    <row r="36" spans="1:1" x14ac:dyDescent="0.45">
      <c r="A36" s="12" t="s">
        <v>83</v>
      </c>
    </row>
    <row r="39" spans="1:1" x14ac:dyDescent="0.45">
      <c r="A39" s="12" t="s">
        <v>84</v>
      </c>
    </row>
    <row r="40" spans="1:1" x14ac:dyDescent="0.45">
      <c r="A40" s="12" t="s">
        <v>85</v>
      </c>
    </row>
    <row r="41" spans="1:1" x14ac:dyDescent="0.45">
      <c r="A41" s="12" t="s">
        <v>86</v>
      </c>
    </row>
    <row r="42" spans="1:1" x14ac:dyDescent="0.45">
      <c r="A42" s="12" t="s">
        <v>87</v>
      </c>
    </row>
    <row r="43" spans="1:1" x14ac:dyDescent="0.45">
      <c r="A43" s="12" t="s">
        <v>88</v>
      </c>
    </row>
  </sheetData>
  <phoneticPr fontId="1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379FBA-10B3-4029-A207-D6B7A550A4A9}">
  <dimension ref="W1:AV22"/>
  <sheetViews>
    <sheetView zoomScale="80" zoomScaleNormal="80" workbookViewId="0">
      <selection activeCell="AV21" sqref="AV21"/>
    </sheetView>
  </sheetViews>
  <sheetFormatPr defaultColWidth="3" defaultRowHeight="18" x14ac:dyDescent="0.45"/>
  <cols>
    <col min="23" max="23" width="4" bestFit="1" customWidth="1"/>
    <col min="24" max="25" width="3.5" bestFit="1" customWidth="1"/>
    <col min="39" max="39" width="5.5" bestFit="1" customWidth="1"/>
    <col min="40" max="40" width="4.5" bestFit="1" customWidth="1"/>
  </cols>
  <sheetData>
    <row r="1" spans="23:48" x14ac:dyDescent="0.45">
      <c r="Y1">
        <v>10</v>
      </c>
    </row>
    <row r="2" spans="23:48" x14ac:dyDescent="0.45">
      <c r="W2" s="1">
        <v>8.5</v>
      </c>
      <c r="AV2" t="s">
        <v>50</v>
      </c>
    </row>
    <row r="3" spans="23:48" x14ac:dyDescent="0.45">
      <c r="AV3" t="s">
        <v>51</v>
      </c>
    </row>
    <row r="4" spans="23:48" x14ac:dyDescent="0.45">
      <c r="AV4" t="s">
        <v>52</v>
      </c>
    </row>
    <row r="5" spans="23:48" x14ac:dyDescent="0.45">
      <c r="AN5">
        <v>6.5</v>
      </c>
      <c r="AV5" t="s">
        <v>53</v>
      </c>
    </row>
    <row r="6" spans="23:48" x14ac:dyDescent="0.45">
      <c r="AM6">
        <v>14</v>
      </c>
    </row>
    <row r="11" spans="23:48" x14ac:dyDescent="0.45">
      <c r="Y11">
        <v>9</v>
      </c>
    </row>
    <row r="12" spans="23:48" x14ac:dyDescent="0.45">
      <c r="X12">
        <v>16</v>
      </c>
    </row>
    <row r="21" spans="39:40" x14ac:dyDescent="0.45">
      <c r="AN21">
        <v>6</v>
      </c>
    </row>
    <row r="22" spans="39:40" x14ac:dyDescent="0.45">
      <c r="AM22">
        <v>10.5</v>
      </c>
    </row>
  </sheetData>
  <phoneticPr fontId="1"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DFB4AE-42D0-4750-8292-B196B56F5723}">
  <dimension ref="A1"/>
  <sheetViews>
    <sheetView tabSelected="1" topLeftCell="A43" zoomScale="93" zoomScaleNormal="93" workbookViewId="0">
      <selection activeCell="S56" sqref="S56"/>
    </sheetView>
  </sheetViews>
  <sheetFormatPr defaultRowHeight="18" x14ac:dyDescent="0.45"/>
  <sheetData/>
  <phoneticPr fontId="1"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9D86AD-B125-426B-B555-1EE9E3339AD5}">
  <dimension ref="J37:K156"/>
  <sheetViews>
    <sheetView showGridLines="0" topLeftCell="A48" zoomScale="98" zoomScaleNormal="98" workbookViewId="0">
      <selection activeCell="M45" sqref="M45"/>
    </sheetView>
  </sheetViews>
  <sheetFormatPr defaultRowHeight="18" x14ac:dyDescent="0.45"/>
  <sheetData>
    <row r="37" spans="11:11" x14ac:dyDescent="0.45">
      <c r="K37" t="s">
        <v>94</v>
      </c>
    </row>
    <row r="156" spans="10:10" x14ac:dyDescent="0.45">
      <c r="J156" t="s">
        <v>95</v>
      </c>
    </row>
  </sheetData>
  <phoneticPr fontId="1"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AE7386-4CBB-4DD8-B5C2-7EF9DD313FDA}">
  <dimension ref="A124"/>
  <sheetViews>
    <sheetView topLeftCell="A43" zoomScale="110" zoomScaleNormal="110" workbookViewId="0">
      <selection activeCell="L49" sqref="L49"/>
    </sheetView>
  </sheetViews>
  <sheetFormatPr defaultRowHeight="18" x14ac:dyDescent="0.45"/>
  <sheetData>
    <row r="124" spans="1:1" x14ac:dyDescent="0.45">
      <c r="A124" t="s">
        <v>93</v>
      </c>
    </row>
  </sheetData>
  <phoneticPr fontId="1"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5AE0A5-F7B1-48A4-9CD8-C6CCA69D08B1}">
  <dimension ref="F4:L40"/>
  <sheetViews>
    <sheetView topLeftCell="A25" zoomScale="140" zoomScaleNormal="140" workbookViewId="0">
      <selection activeCell="O35" sqref="O35"/>
    </sheetView>
  </sheetViews>
  <sheetFormatPr defaultRowHeight="18" x14ac:dyDescent="0.45"/>
  <sheetData>
    <row r="4" spans="6:12" x14ac:dyDescent="0.45">
      <c r="F4" s="13"/>
      <c r="G4">
        <v>3</v>
      </c>
      <c r="H4">
        <v>1</v>
      </c>
      <c r="I4">
        <f>3/37</f>
        <v>8.1081081081081086E-2</v>
      </c>
      <c r="J4">
        <f>I4*15</f>
        <v>1.2162162162162162</v>
      </c>
      <c r="K4">
        <f>7/37*15</f>
        <v>2.8378378378378382</v>
      </c>
      <c r="L4" s="13"/>
    </row>
    <row r="5" spans="6:12" x14ac:dyDescent="0.45">
      <c r="F5" s="13"/>
      <c r="H5">
        <v>2</v>
      </c>
      <c r="L5" s="13"/>
    </row>
    <row r="6" spans="6:12" x14ac:dyDescent="0.45">
      <c r="F6" s="13"/>
      <c r="H6">
        <v>3</v>
      </c>
      <c r="L6" s="13"/>
    </row>
    <row r="7" spans="6:12" x14ac:dyDescent="0.45">
      <c r="F7" s="14"/>
      <c r="G7">
        <v>5</v>
      </c>
      <c r="H7">
        <v>4</v>
      </c>
      <c r="I7">
        <f>5/37</f>
        <v>0.13513513513513514</v>
      </c>
      <c r="J7">
        <f>I7*15</f>
        <v>2.0270270270270272</v>
      </c>
      <c r="L7" s="13"/>
    </row>
    <row r="8" spans="6:12" x14ac:dyDescent="0.45">
      <c r="F8" s="14"/>
      <c r="H8">
        <v>5</v>
      </c>
      <c r="L8" s="13"/>
    </row>
    <row r="9" spans="6:12" x14ac:dyDescent="0.45">
      <c r="F9" s="14"/>
      <c r="H9">
        <v>6</v>
      </c>
      <c r="L9" s="13"/>
    </row>
    <row r="10" spans="6:12" x14ac:dyDescent="0.45">
      <c r="F10" s="14"/>
      <c r="H10">
        <v>7</v>
      </c>
      <c r="L10" s="13"/>
    </row>
    <row r="11" spans="6:12" x14ac:dyDescent="0.45">
      <c r="F11" s="14"/>
      <c r="H11">
        <v>8</v>
      </c>
      <c r="K11">
        <v>14</v>
      </c>
      <c r="L11" s="14"/>
    </row>
    <row r="12" spans="6:12" x14ac:dyDescent="0.45">
      <c r="F12" s="13"/>
      <c r="G12">
        <v>9</v>
      </c>
      <c r="H12">
        <v>9</v>
      </c>
      <c r="I12">
        <f>9/37</f>
        <v>0.24324324324324326</v>
      </c>
      <c r="J12">
        <f>I12*15</f>
        <v>3.6486486486486487</v>
      </c>
      <c r="L12" s="14"/>
    </row>
    <row r="13" spans="6:12" x14ac:dyDescent="0.45">
      <c r="F13" s="13"/>
      <c r="H13">
        <v>10</v>
      </c>
      <c r="L13" s="14"/>
    </row>
    <row r="14" spans="6:12" x14ac:dyDescent="0.45">
      <c r="F14" s="13"/>
      <c r="H14">
        <v>11</v>
      </c>
      <c r="L14" s="14"/>
    </row>
    <row r="15" spans="6:12" x14ac:dyDescent="0.45">
      <c r="F15" s="13"/>
      <c r="H15">
        <v>12</v>
      </c>
      <c r="L15" s="14"/>
    </row>
    <row r="16" spans="6:12" x14ac:dyDescent="0.45">
      <c r="F16" s="13"/>
      <c r="H16">
        <v>13</v>
      </c>
      <c r="L16" s="14"/>
    </row>
    <row r="17" spans="6:12" x14ac:dyDescent="0.45">
      <c r="F17" s="13"/>
      <c r="H17">
        <v>14</v>
      </c>
      <c r="L17" s="14"/>
    </row>
    <row r="18" spans="6:12" x14ac:dyDescent="0.45">
      <c r="F18" s="13"/>
      <c r="H18">
        <v>15</v>
      </c>
      <c r="L18" s="14"/>
    </row>
    <row r="19" spans="6:12" x14ac:dyDescent="0.45">
      <c r="F19" s="13"/>
      <c r="H19">
        <v>16</v>
      </c>
      <c r="L19" s="14"/>
    </row>
    <row r="20" spans="6:12" x14ac:dyDescent="0.45">
      <c r="F20" s="13"/>
      <c r="H20">
        <v>17</v>
      </c>
      <c r="L20" s="14"/>
    </row>
    <row r="21" spans="6:12" x14ac:dyDescent="0.45">
      <c r="F21" s="14"/>
      <c r="G21">
        <v>8</v>
      </c>
      <c r="H21">
        <v>18</v>
      </c>
      <c r="I21">
        <f>8/37</f>
        <v>0.21621621621621623</v>
      </c>
      <c r="J21">
        <f>I21*15</f>
        <v>3.2432432432432434</v>
      </c>
      <c r="L21" s="14"/>
    </row>
    <row r="22" spans="6:12" x14ac:dyDescent="0.45">
      <c r="F22" s="14"/>
      <c r="H22">
        <v>19</v>
      </c>
      <c r="L22" s="14"/>
    </row>
    <row r="23" spans="6:12" x14ac:dyDescent="0.45">
      <c r="F23" s="14"/>
      <c r="H23">
        <v>20</v>
      </c>
      <c r="L23" s="14"/>
    </row>
    <row r="24" spans="6:12" x14ac:dyDescent="0.45">
      <c r="F24" s="14"/>
      <c r="H24">
        <v>21</v>
      </c>
      <c r="L24" s="14"/>
    </row>
    <row r="25" spans="6:12" x14ac:dyDescent="0.45">
      <c r="F25" s="14"/>
      <c r="H25">
        <v>22</v>
      </c>
      <c r="K25">
        <v>6</v>
      </c>
      <c r="L25" s="13"/>
    </row>
    <row r="26" spans="6:12" x14ac:dyDescent="0.45">
      <c r="F26" s="14"/>
      <c r="H26">
        <v>23</v>
      </c>
      <c r="L26" s="13"/>
    </row>
    <row r="27" spans="6:12" x14ac:dyDescent="0.45">
      <c r="F27" s="14"/>
      <c r="H27">
        <v>24</v>
      </c>
      <c r="L27" s="13"/>
    </row>
    <row r="28" spans="6:12" x14ac:dyDescent="0.45">
      <c r="F28" s="14"/>
      <c r="H28">
        <v>25</v>
      </c>
      <c r="L28" s="13"/>
    </row>
    <row r="29" spans="6:12" x14ac:dyDescent="0.45">
      <c r="F29" s="13"/>
      <c r="G29">
        <v>6</v>
      </c>
      <c r="H29">
        <v>26</v>
      </c>
      <c r="I29">
        <f>6/37</f>
        <v>0.16216216216216217</v>
      </c>
      <c r="J29">
        <f>I29*15</f>
        <v>2.4324324324324325</v>
      </c>
      <c r="L29" s="13"/>
    </row>
    <row r="30" spans="6:12" x14ac:dyDescent="0.45">
      <c r="F30" s="13"/>
      <c r="H30">
        <v>27</v>
      </c>
      <c r="L30" s="13"/>
    </row>
    <row r="31" spans="6:12" x14ac:dyDescent="0.45">
      <c r="F31" s="13"/>
      <c r="H31">
        <v>28</v>
      </c>
      <c r="K31">
        <v>6</v>
      </c>
      <c r="L31" s="14"/>
    </row>
    <row r="32" spans="6:12" x14ac:dyDescent="0.45">
      <c r="F32" s="13"/>
      <c r="H32">
        <v>29</v>
      </c>
      <c r="L32" s="14"/>
    </row>
    <row r="33" spans="6:12" x14ac:dyDescent="0.45">
      <c r="F33" s="13"/>
      <c r="H33">
        <v>30</v>
      </c>
      <c r="L33" s="14"/>
    </row>
    <row r="34" spans="6:12" x14ac:dyDescent="0.45">
      <c r="F34" s="13"/>
      <c r="H34">
        <v>31</v>
      </c>
      <c r="L34" s="14"/>
    </row>
    <row r="35" spans="6:12" x14ac:dyDescent="0.45">
      <c r="F35" s="14"/>
      <c r="G35">
        <v>4</v>
      </c>
      <c r="H35">
        <v>32</v>
      </c>
      <c r="I35">
        <f>4/37</f>
        <v>0.10810810810810811</v>
      </c>
      <c r="J35">
        <f>I35*15</f>
        <v>1.6216216216216217</v>
      </c>
      <c r="L35" s="14"/>
    </row>
    <row r="36" spans="6:12" x14ac:dyDescent="0.45">
      <c r="F36" s="14"/>
      <c r="H36">
        <v>33</v>
      </c>
      <c r="L36" s="14"/>
    </row>
    <row r="37" spans="6:12" x14ac:dyDescent="0.45">
      <c r="F37" s="14"/>
      <c r="H37">
        <v>34</v>
      </c>
      <c r="K37">
        <v>4</v>
      </c>
      <c r="L37" s="13"/>
    </row>
    <row r="38" spans="6:12" x14ac:dyDescent="0.45">
      <c r="F38" s="14"/>
      <c r="H38">
        <v>35</v>
      </c>
      <c r="L38" s="13"/>
    </row>
    <row r="39" spans="6:12" x14ac:dyDescent="0.45">
      <c r="F39" s="13"/>
      <c r="G39">
        <v>2</v>
      </c>
      <c r="H39">
        <v>36</v>
      </c>
      <c r="I39">
        <f>2/37</f>
        <v>5.4054054054054057E-2</v>
      </c>
      <c r="J39">
        <f>I39*15</f>
        <v>0.81081081081081086</v>
      </c>
      <c r="L39" s="13"/>
    </row>
    <row r="40" spans="6:12" x14ac:dyDescent="0.45">
      <c r="F40" s="13"/>
      <c r="H40">
        <v>37</v>
      </c>
      <c r="L40" s="13"/>
    </row>
  </sheetData>
  <phoneticPr fontId="1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7</vt:i4>
      </vt:variant>
    </vt:vector>
  </HeadingPairs>
  <TitlesOfParts>
    <vt:vector size="7" baseType="lpstr">
      <vt:lpstr>パーツリスト</vt:lpstr>
      <vt:lpstr>Sheet2</vt:lpstr>
      <vt:lpstr>基板寸法</vt:lpstr>
      <vt:lpstr>ハンダ付け状況</vt:lpstr>
      <vt:lpstr>受信部の不具合</vt:lpstr>
      <vt:lpstr>回路図</vt:lpstr>
      <vt:lpstr>穴あけ寸法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播磨 克幸</dc:creator>
  <cp:lastModifiedBy>播磨 克幸</cp:lastModifiedBy>
  <dcterms:created xsi:type="dcterms:W3CDTF">2023-04-16T09:57:15Z</dcterms:created>
  <dcterms:modified xsi:type="dcterms:W3CDTF">2023-05-27T14:42:03Z</dcterms:modified>
</cp:coreProperties>
</file>